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2.xml" ContentType="application/vnd.openxmlformats-officedocument.drawingml.chart+xml"/>
  <Override PartName="/xl/drawings/drawing10.xml" ContentType="application/vnd.openxmlformats-officedocument.drawing+xml"/>
  <Override PartName="/xl/charts/chart3.xml" ContentType="application/vnd.openxmlformats-officedocument.drawingml.chart+xml"/>
  <Override PartName="/xl/drawings/drawing11.xml" ContentType="application/vnd.openxmlformats-officedocument.drawing+xml"/>
  <Override PartName="/xl/charts/chart4.xml" ContentType="application/vnd.openxmlformats-officedocument.drawingml.chart+xml"/>
  <Override PartName="/xl/drawings/drawing12.xml" ContentType="application/vnd.openxmlformats-officedocument.drawing+xml"/>
  <Override PartName="/xl/charts/chart5.xml" ContentType="application/vnd.openxmlformats-officedocument.drawingml.chart+xml"/>
  <Override PartName="/xl/drawings/drawing13.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Z:\財政係\財政比較分析表（財政状況資料集）\H28財政状況資料集\H28財政状況資料集_11月2日〆切\"/>
    </mc:Choice>
  </mc:AlternateContent>
  <bookViews>
    <workbookView xWindow="240" yWindow="48" windowWidth="14952" windowHeight="7320" firstSheet="12" activeTab="13"/>
  </bookViews>
  <sheets>
    <sheet name="ShtTOGO" sheetId="4" state="hidden" r:id="rId1"/>
    <sheet name="総括表" sheetId="8" r:id="rId2"/>
    <sheet name="普通会計の状況" sheetId="9" r:id="rId3"/>
    <sheet name="各会計、関係団体の財政状況及び健全化判断比率" sheetId="10" r:id="rId4"/>
    <sheet name="財政比較分析表" sheetId="11" r:id="rId5"/>
    <sheet name="経常経費分析表（経常収支比率の分析）" sheetId="12" r:id="rId6"/>
    <sheet name="経常経費分析表（人件費・公債費・普通建設事業費の分析）" sheetId="13" r:id="rId7"/>
    <sheet name="性質別歳出決算分析表（住民一人当たりのコスト）" sheetId="14" r:id="rId8"/>
    <sheet name="目的別歳出決算分析表（住民一人当たりのコスト）" sheetId="15" r:id="rId9"/>
    <sheet name="実質収支比率等に係る経年分析" sheetId="16" r:id="rId10"/>
    <sheet name="連結実質赤字比率に係る赤字・黒字の構成分析" sheetId="17" r:id="rId11"/>
    <sheet name="実質公債費比率（分子）の構造" sheetId="18" r:id="rId12"/>
    <sheet name="将来負担比率（分子）の構造" sheetId="19" r:id="rId13"/>
    <sheet name="公会計指標分析・財政指標組合せ分析表" sheetId="20" r:id="rId14"/>
    <sheet name="施設類型別ストック情報分析表①" sheetId="21" r:id="rId15"/>
    <sheet name="施設類型別ストック情報分析表②" sheetId="22" r:id="rId16"/>
  </sheets>
  <externalReferences>
    <externalReference r:id="rId17"/>
    <externalReference r:id="rId18"/>
  </externalReferences>
  <calcPr calcId="162913" concurrentManualCount="2"/>
</workbook>
</file>

<file path=xl/calcChain.xml><?xml version="1.0" encoding="utf-8"?>
<calcChain xmlns="http://schemas.openxmlformats.org/spreadsheetml/2006/main">
  <c r="C22" i="4" l="1"/>
  <c r="B22" i="4"/>
  <c r="CR102" i="10"/>
  <c r="AP88" i="10"/>
  <c r="AF88" i="10"/>
  <c r="AU63" i="10"/>
  <c r="AP63" i="10"/>
  <c r="AP23" i="10"/>
  <c r="AA23" i="10"/>
  <c r="V23" i="10"/>
  <c r="Q23" i="10"/>
  <c r="DG43" i="8"/>
  <c r="CQ43" i="8"/>
  <c r="CO43" i="8"/>
  <c r="BY43" i="8"/>
  <c r="BW43" i="8"/>
  <c r="BE43" i="8"/>
  <c r="AM43" i="8"/>
  <c r="U43" i="8"/>
  <c r="E43" i="8"/>
  <c r="C43" i="8"/>
  <c r="DG42" i="8"/>
  <c r="CQ42" i="8"/>
  <c r="CO42" i="8"/>
  <c r="BY42" i="8"/>
  <c r="BW42" i="8"/>
  <c r="BE42" i="8"/>
  <c r="AM42" i="8"/>
  <c r="U42" i="8"/>
  <c r="E42" i="8"/>
  <c r="C42" i="8" s="1"/>
  <c r="DG41" i="8"/>
  <c r="CQ41" i="8"/>
  <c r="CO41" i="8"/>
  <c r="BY41" i="8"/>
  <c r="BW41" i="8"/>
  <c r="BE41" i="8"/>
  <c r="AM41" i="8"/>
  <c r="U41" i="8"/>
  <c r="E41" i="8"/>
  <c r="C41" i="8"/>
  <c r="DG40" i="8"/>
  <c r="CQ40" i="8"/>
  <c r="CO40" i="8"/>
  <c r="BY40" i="8"/>
  <c r="BE40" i="8"/>
  <c r="AM40" i="8"/>
  <c r="U40" i="8"/>
  <c r="E40" i="8"/>
  <c r="C40" i="8" s="1"/>
  <c r="DG39" i="8"/>
  <c r="CQ39" i="8"/>
  <c r="CO39" i="8"/>
  <c r="BY39" i="8"/>
  <c r="BE39" i="8"/>
  <c r="AM39" i="8"/>
  <c r="U39" i="8"/>
  <c r="E39" i="8"/>
  <c r="C39" i="8"/>
  <c r="DG38" i="8"/>
  <c r="CQ38" i="8"/>
  <c r="CO38" i="8"/>
  <c r="BY38" i="8"/>
  <c r="BE38" i="8"/>
  <c r="AM38" i="8"/>
  <c r="U38" i="8"/>
  <c r="E38" i="8"/>
  <c r="C38" i="8" s="1"/>
  <c r="DG37" i="8"/>
  <c r="CQ37" i="8"/>
  <c r="CO37" i="8"/>
  <c r="BY37" i="8"/>
  <c r="BE37" i="8"/>
  <c r="AM37" i="8"/>
  <c r="U37" i="8"/>
  <c r="E37" i="8"/>
  <c r="C37" i="8"/>
  <c r="DG36" i="8"/>
  <c r="CQ36" i="8"/>
  <c r="CO36" i="8"/>
  <c r="BY36" i="8"/>
  <c r="BE36" i="8"/>
  <c r="AM36" i="8"/>
  <c r="W36" i="8"/>
  <c r="E36" i="8"/>
  <c r="DG35" i="8"/>
  <c r="CQ35" i="8"/>
  <c r="BY35" i="8"/>
  <c r="BG35" i="8"/>
  <c r="AM35" i="8"/>
  <c r="W35" i="8"/>
  <c r="E35" i="8"/>
  <c r="DG34" i="8"/>
  <c r="CQ34" i="8"/>
  <c r="BY34" i="8"/>
  <c r="BG34" i="8"/>
  <c r="AM34" i="8"/>
  <c r="W34" i="8"/>
  <c r="E34" i="8"/>
  <c r="C34" i="8"/>
  <c r="C35" i="8" s="1"/>
  <c r="C36" i="8" l="1"/>
  <c r="U34" i="8" s="1"/>
  <c r="U35" i="8" l="1"/>
  <c r="U36" i="8" s="1"/>
  <c r="BE34" i="8"/>
  <c r="BE35" i="8" s="1"/>
  <c r="BW34" i="8" l="1"/>
  <c r="BW35" i="8" l="1"/>
  <c r="BW36" i="8" s="1"/>
  <c r="BW37" i="8" s="1"/>
  <c r="BW38" i="8" s="1"/>
  <c r="BW39" i="8" s="1"/>
  <c r="BW40" i="8" s="1"/>
  <c r="CO34" i="8"/>
  <c r="CO35" i="8" s="1"/>
</calcChain>
</file>

<file path=xl/sharedStrings.xml><?xml version="1.0" encoding="utf-8"?>
<sst xmlns="http://schemas.openxmlformats.org/spreadsheetml/2006/main" count="1011" uniqueCount="577">
  <si>
    <r>
      <t>統合ブックメーカー</t>
    </r>
    <r>
      <rPr>
        <b/>
        <sz val="14"/>
        <color indexed="17"/>
        <rFont val="ＭＳ Ｐゴシック"/>
        <family val="3"/>
        <charset val="128"/>
      </rPr>
      <t xml:space="preserve"> for Excel2007 </t>
    </r>
    <rPh sb="0" eb="2">
      <t>トウゴウ</t>
    </rPh>
    <phoneticPr fontId="5"/>
  </si>
  <si>
    <t>ver 1.00</t>
    <phoneticPr fontId="5"/>
  </si>
  <si>
    <t>≪使用方法≫</t>
    <rPh sb="1" eb="3">
      <t>シヨウ</t>
    </rPh>
    <rPh sb="3" eb="5">
      <t>ホウホウ</t>
    </rPh>
    <phoneticPr fontId="5"/>
  </si>
  <si>
    <r>
      <t xml:space="preserve">1. </t>
    </r>
    <r>
      <rPr>
        <sz val="10"/>
        <rFont val="ＭＳ Ｐゴシック"/>
        <family val="3"/>
        <charset val="128"/>
      </rPr>
      <t>統合するエクセルブックを、1つのフォルダにまとめます。</t>
    </r>
    <rPh sb="3" eb="5">
      <t>トウゴウ</t>
    </rPh>
    <phoneticPr fontId="5"/>
  </si>
  <si>
    <r>
      <t xml:space="preserve">2. </t>
    </r>
    <r>
      <rPr>
        <sz val="10"/>
        <rFont val="ＭＳ Ｐゴシック"/>
        <family val="3"/>
        <charset val="128"/>
      </rPr>
      <t>同じフォルダに、この「統合ブックメーカー」を入れます。</t>
    </r>
    <rPh sb="3" eb="4">
      <t>オナ</t>
    </rPh>
    <rPh sb="25" eb="26">
      <t>イ</t>
    </rPh>
    <phoneticPr fontId="5"/>
  </si>
  <si>
    <r>
      <t xml:space="preserve">3. </t>
    </r>
    <r>
      <rPr>
        <sz val="10"/>
        <rFont val="ＭＳ Ｐゴシック"/>
        <family val="3"/>
        <charset val="128"/>
      </rPr>
      <t>「ブック統合」ボタンをクリックします。</t>
    </r>
    <rPh sb="7" eb="9">
      <t>トウゴウ</t>
    </rPh>
    <phoneticPr fontId="5"/>
  </si>
  <si>
    <t>※注1　非表示にしてあるシートは読み込まれません。</t>
    <rPh sb="1" eb="2">
      <t>チュウ</t>
    </rPh>
    <rPh sb="4" eb="7">
      <t>ヒヒョウジ</t>
    </rPh>
    <rPh sb="16" eb="17">
      <t>ヨ</t>
    </rPh>
    <rPh sb="18" eb="19">
      <t>コ</t>
    </rPh>
    <phoneticPr fontId="5"/>
  </si>
  <si>
    <t>※注2　このシートを削除する事で、マクロも一緒に削除する事ができます。</t>
    <rPh sb="10" eb="12">
      <t>サクジョ</t>
    </rPh>
    <rPh sb="14" eb="15">
      <t>コト</t>
    </rPh>
    <rPh sb="21" eb="23">
      <t>イッショ</t>
    </rPh>
    <rPh sb="24" eb="26">
      <t>サクジョ</t>
    </rPh>
    <rPh sb="28" eb="29">
      <t>コト</t>
    </rPh>
    <phoneticPr fontId="5"/>
  </si>
  <si>
    <t>※注3　このソフトは、複製を作ってからご使用ください。</t>
    <rPh sb="11" eb="13">
      <t>フクセイ</t>
    </rPh>
    <rPh sb="14" eb="15">
      <t>ツク</t>
    </rPh>
    <rPh sb="20" eb="22">
      <t>シヨウ</t>
    </rPh>
    <phoneticPr fontId="5"/>
  </si>
  <si>
    <t>左の設定は、初期設定のまま使用しても問題ありません。</t>
    <rPh sb="0" eb="1">
      <t>ヒダリ</t>
    </rPh>
    <rPh sb="2" eb="4">
      <t>セッテイ</t>
    </rPh>
    <rPh sb="6" eb="8">
      <t>ショキ</t>
    </rPh>
    <rPh sb="8" eb="10">
      <t>セッテイ</t>
    </rPh>
    <rPh sb="13" eb="15">
      <t>シヨウ</t>
    </rPh>
    <rPh sb="18" eb="20">
      <t>モンダイ</t>
    </rPh>
    <phoneticPr fontId="5"/>
  </si>
  <si>
    <t>このソフトの使用方法に慣れてから、挑戦してみてください。</t>
    <rPh sb="6" eb="8">
      <t>シヨウ</t>
    </rPh>
    <rPh sb="8" eb="10">
      <t>ホウホウ</t>
    </rPh>
    <rPh sb="11" eb="12">
      <t>ナ</t>
    </rPh>
    <rPh sb="17" eb="19">
      <t>チョウセン</t>
    </rPh>
    <phoneticPr fontId="5"/>
  </si>
  <si>
    <t>読み込み日時</t>
  </si>
  <si>
    <t>ファイル名</t>
  </si>
  <si>
    <t>シート数</t>
  </si>
  <si>
    <t>シート名</t>
  </si>
  <si>
    <t>【財政状況資料集】_324485_美郷町_2016(2回目).xlsx</t>
  </si>
  <si>
    <t>公会計指標分析・財政指標組合せ分析表</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</si>
  <si>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</si>
  <si>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</si>
  <si>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</si>
  <si>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</si>
  <si>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H24</t>
  </si>
  <si>
    <t>H25</t>
  </si>
  <si>
    <t>H26</t>
  </si>
  <si>
    <t>H27</t>
  </si>
  <si>
    <t>H28</t>
  </si>
  <si>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</si>
  <si>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</si>
  <si>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</si>
  <si>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</si>
  <si>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</si>
  <si>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</si>
  <si>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施設類型別ストック情報分析表①</t>
  </si>
  <si>
    <t>施設類型別ストック情報分析表②</t>
  </si>
  <si>
    <t>【財政状況資料集】_324485_美郷町_2016.xlsx</t>
  </si>
  <si>
    <t>総括表</t>
  </si>
  <si>
    <t>平成28年度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</si>
  <si>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</si>
  <si>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</si>
  <si>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</si>
  <si>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</si>
  <si>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Ⅰ－２</t>
    <phoneticPr fontId="5"/>
  </si>
  <si>
    <t>指定団体等の指定状況</t>
    <phoneticPr fontId="5"/>
  </si>
  <si>
    <t>区分</t>
    <rPh sb="0" eb="2">
      <t>クブン</t>
    </rPh>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</si>
  <si>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</si>
  <si>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</si>
  <si>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</si>
  <si>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</si>
  <si>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23"/>
  </si>
  <si>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</si>
  <si>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</si>
  <si>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</si>
  <si>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3"/>
  </si>
  <si>
    <t>経常収支比率</t>
    <rPh sb="0" eb="2">
      <t>ケイジョウ</t>
    </rPh>
    <rPh sb="2" eb="4">
      <t>シュウシ</t>
    </rPh>
    <rPh sb="4" eb="6">
      <t>ヒリツ</t>
    </rPh>
    <phoneticPr fontId="5"/>
  </si>
  <si>
    <t>市町村名</t>
    <rPh sb="0" eb="3">
      <t>シチョウソン</t>
    </rPh>
    <rPh sb="3" eb="4">
      <t>メイ</t>
    </rPh>
    <phoneticPr fontId="5"/>
  </si>
  <si>
    <t>美郷町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</si>
  <si>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</si>
  <si>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</si>
  <si>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</si>
  <si>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3"/>
  </si>
  <si>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</si>
  <si>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</si>
  <si>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</si>
  <si>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</si>
  <si>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</si>
  <si>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</si>
  <si>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</si>
  <si>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3"/>
  </si>
  <si>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</si>
  <si>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</si>
  <si>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</si>
  <si>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</si>
  <si>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</si>
  <si>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3"/>
  </si>
  <si>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</si>
  <si>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</si>
  <si>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</si>
  <si>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</si>
  <si>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</si>
  <si>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</si>
  <si>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</si>
  <si>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</si>
  <si>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</si>
  <si>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23"/>
  </si>
  <si>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</si>
  <si>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</si>
  <si>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</si>
  <si>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</si>
  <si>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</si>
  <si>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</si>
  <si>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</si>
  <si>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</si>
  <si>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3"/>
  </si>
  <si>
    <t>-</t>
    <phoneticPr fontId="5"/>
  </si>
  <si>
    <t>　連結実質赤字比率</t>
    <rPh sb="1" eb="3">
      <t>レンケツ</t>
    </rPh>
    <rPh sb="3" eb="5">
      <t>ジッシツ</t>
    </rPh>
    <rPh sb="5" eb="7">
      <t>アカジ</t>
    </rPh>
    <rPh sb="7" eb="9">
      <t>ヒリツ</t>
    </rPh>
    <phoneticPr fontId="5"/>
  </si>
  <si>
    <t>-</t>
    <phoneticPr fontId="5"/>
  </si>
  <si>
    <t>うち日本人(人)</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</si>
  <si>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</si>
  <si>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</si>
  <si>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</si>
  <si>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</si>
  <si>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3"/>
  </si>
  <si>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</si>
  <si>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</si>
  <si>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</si>
  <si>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</si>
  <si>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</si>
  <si>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</si>
  <si>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</si>
  <si>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</si>
  <si>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3"/>
  </si>
  <si>
    <t>うち日本人(％)</t>
    <phoneticPr fontId="5"/>
  </si>
  <si>
    <t>-2.9</t>
    <phoneticPr fontId="5"/>
  </si>
  <si>
    <t>第3次</t>
    <rPh sb="0" eb="1">
      <t>ダイ</t>
    </rPh>
    <rPh sb="2" eb="3">
      <t>ジ</t>
    </rPh>
    <phoneticPr fontId="5"/>
  </si>
  <si>
    <t>標準税収入額等</t>
    <phoneticPr fontId="23"/>
  </si>
  <si>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</si>
  <si>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</si>
  <si>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人口密度 (人/k㎡)</t>
    <rPh sb="0" eb="2">
      <t>ジンコウ</t>
    </rPh>
    <rPh sb="2" eb="4">
      <t>ミツド</t>
    </rPh>
    <phoneticPr fontId="5"/>
  </si>
  <si>
    <t>歳入一般財源等</t>
    <rPh sb="0" eb="2">
      <t>サイニュウ</t>
    </rPh>
    <rPh sb="2" eb="4">
      <t>イッパン</t>
    </rPh>
    <rPh sb="4" eb="6">
      <t>ザイゲン</t>
    </rPh>
    <rPh sb="6" eb="7">
      <t>トウ</t>
    </rPh>
    <phoneticPr fontId="23"/>
  </si>
  <si>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</si>
  <si>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</si>
  <si>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</si>
  <si>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</si>
  <si>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</si>
  <si>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</si>
  <si>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</si>
  <si>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</si>
  <si>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</si>
  <si>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</si>
  <si>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</si>
  <si>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</si>
  <si>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</si>
  <si>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</si>
  <si>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</si>
  <si>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</si>
  <si>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</si>
  <si>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</si>
  <si>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</si>
  <si>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</si>
  <si>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</si>
  <si>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</si>
  <si>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3"/>
  </si>
  <si>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</si>
  <si>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</si>
  <si>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3"/>
  </si>
  <si>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</si>
  <si>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</si>
  <si>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</si>
  <si>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</si>
  <si>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</si>
  <si>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</si>
  <si>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</si>
  <si>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</si>
  <si>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</si>
  <si>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</si>
  <si>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</si>
  <si>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</si>
  <si>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</si>
  <si>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</si>
  <si>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</si>
  <si>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</si>
  <si>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</si>
  <si>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</si>
  <si>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</si>
  <si>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</si>
  <si>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</si>
  <si>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</si>
  <si>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</si>
  <si>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</si>
  <si>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</si>
  <si>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</si>
  <si>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</si>
  <si>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</si>
  <si>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</si>
  <si>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普通会計の状況</t>
  </si>
  <si>
    <t>平成28年度</t>
    <phoneticPr fontId="23"/>
  </si>
  <si>
    <t>島根県美郷町</t>
    <phoneticPr fontId="23"/>
  </si>
  <si>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</si>
  <si>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</si>
  <si>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</si>
  <si>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</si>
  <si>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</si>
  <si>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</si>
  <si>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</si>
  <si>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</si>
  <si>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</si>
  <si>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</si>
  <si>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</si>
  <si>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</si>
  <si>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</si>
  <si>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</si>
  <si>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</si>
  <si>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</si>
  <si>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</si>
  <si>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</si>
  <si>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</si>
  <si>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23"/>
  </si>
  <si>
    <t>利子割交付金</t>
  </si>
  <si>
    <t>　　市町村民税</t>
    <phoneticPr fontId="5"/>
  </si>
  <si>
    <t>総務費</t>
  </si>
  <si>
    <t>配当割交付金</t>
    <rPh sb="0" eb="2">
      <t>ハイトウ</t>
    </rPh>
    <rPh sb="2" eb="3">
      <t>ワリ</t>
    </rPh>
    <rPh sb="3" eb="6">
      <t>コウフキン</t>
    </rPh>
    <phoneticPr fontId="22"/>
  </si>
  <si>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</si>
  <si>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</si>
  <si>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2"/>
  </si>
  <si>
    <t>　　　所得割</t>
    <phoneticPr fontId="5"/>
  </si>
  <si>
    <t>-</t>
    <phoneticPr fontId="5"/>
  </si>
  <si>
    <t>衛生費</t>
  </si>
  <si>
    <t>地方消費税交付金</t>
  </si>
  <si>
    <t>　　　法人均等割</t>
    <phoneticPr fontId="5"/>
  </si>
  <si>
    <t>労働費</t>
  </si>
  <si>
    <t>ゴルフ場利用税交付金</t>
  </si>
  <si>
    <t>-</t>
    <phoneticPr fontId="5"/>
  </si>
  <si>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</si>
  <si>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</si>
  <si>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</si>
  <si>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</si>
  <si>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</si>
  <si>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</si>
  <si>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</si>
  <si>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</si>
  <si>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</si>
  <si>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</si>
  <si>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</si>
  <si>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1"/>
  </si>
  <si>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</si>
  <si>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</si>
  <si>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</si>
  <si>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</si>
  <si>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</si>
  <si>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</si>
  <si>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</si>
  <si>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</si>
  <si>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</si>
  <si>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</si>
  <si>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23"/>
  </si>
  <si>
    <t>　震災復興特別交付税</t>
    <phoneticPr fontId="23"/>
  </si>
  <si>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</si>
  <si>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</si>
  <si>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</si>
  <si>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</si>
  <si>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</si>
  <si>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</si>
  <si>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</si>
  <si>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</si>
  <si>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</si>
  <si>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</si>
  <si>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</si>
  <si>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</si>
  <si>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</si>
  <si>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</si>
  <si>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</si>
  <si>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</si>
  <si>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</si>
  <si>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</si>
  <si>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</si>
  <si>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</si>
  <si>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</si>
  <si>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</si>
  <si>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</si>
  <si>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</si>
  <si>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</si>
  <si>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</si>
  <si>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23"/>
  </si>
  <si>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</si>
  <si>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</si>
  <si>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</si>
  <si>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</si>
  <si>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</si>
  <si>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</si>
  <si>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</si>
  <si>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</si>
  <si>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</si>
  <si>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</si>
  <si>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</si>
  <si>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</si>
  <si>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</si>
  <si>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23"/>
  </si>
  <si>
    <t>繰越金</t>
  </si>
  <si>
    <t>・計</t>
    <phoneticPr fontId="5"/>
  </si>
  <si>
    <t>市町村民税</t>
    <rPh sb="0" eb="3">
      <t>シチョウソン</t>
    </rPh>
    <rPh sb="3" eb="4">
      <t>ミン</t>
    </rPh>
    <rPh sb="4" eb="5">
      <t>ゼイ</t>
    </rPh>
    <phoneticPr fontId="5"/>
  </si>
  <si>
    <t>　うち利子</t>
    <phoneticPr fontId="23"/>
  </si>
  <si>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</si>
  <si>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</si>
  <si>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</si>
  <si>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</si>
  <si>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</si>
  <si>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</si>
  <si>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</si>
  <si>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</si>
  <si>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</si>
  <si>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</si>
  <si>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</si>
  <si>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</si>
  <si>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t>
    <phoneticPr fontId="23"/>
  </si>
  <si>
    <t>　維持補修費</t>
    <phoneticPr fontId="5"/>
  </si>
  <si>
    <t>歳入合計</t>
    <phoneticPr fontId="5"/>
  </si>
  <si>
    <t>下水道</t>
    <phoneticPr fontId="23"/>
  </si>
  <si>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</si>
  <si>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</si>
  <si>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23"/>
  </si>
  <si>
    <t>加入世帯数(世帯)</t>
  </si>
  <si>
    <t>　　うち一部事務組合負担金</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</si>
  <si>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</si>
  <si>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</si>
  <si>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</si>
  <si>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</si>
  <si>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</si>
  <si>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</si>
  <si>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</si>
  <si>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</si>
  <si>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</si>
  <si>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</si>
  <si>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</si>
  <si>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</si>
  <si>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</si>
  <si>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</si>
  <si>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</si>
  <si>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</si>
  <si>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</si>
  <si>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</si>
  <si>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</si>
  <si>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</si>
  <si>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</si>
  <si>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</si>
  <si>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</si>
  <si>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</si>
  <si>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各会計、関係団体の財政状況及び健全化判断比率</t>
  </si>
  <si>
    <t>(2)各会計、関係団体の財政状況及び健全化判断比率（市町村）</t>
    <rPh sb="26" eb="29">
      <t>シチョウソン</t>
    </rPh>
    <phoneticPr fontId="5"/>
  </si>
  <si>
    <t>平成28年度</t>
  </si>
  <si>
    <t>島根県美郷町</t>
  </si>
  <si>
    <t>一般会計等の財政状況（単位：百万円）</t>
    <rPh sb="0" eb="2">
      <t>イッパン</t>
    </rPh>
    <rPh sb="2" eb="4">
      <t>カイケイ</t>
    </rPh>
    <rPh sb="4" eb="5">
      <t>トウ</t>
    </rPh>
    <rPh sb="6" eb="8">
      <t>ザイセイ</t>
    </rPh>
    <rPh sb="8" eb="10">
      <t>ジョウキョウ</t>
    </rPh>
    <phoneticPr fontId="2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</si>
  <si>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8"/>
  </si>
  <si>
    <t>会計名</t>
    <rPh sb="0" eb="2">
      <t>カイケイ</t>
    </rPh>
    <rPh sb="2" eb="3">
      <t>メイ</t>
    </rPh>
    <phoneticPr fontId="28"/>
  </si>
  <si>
    <t>歳入</t>
    <rPh sb="0" eb="2">
      <t>サイニュウ</t>
    </rPh>
    <phoneticPr fontId="28"/>
  </si>
  <si>
    <t>歳出</t>
    <phoneticPr fontId="28"/>
  </si>
  <si>
    <t>形式収支</t>
    <phoneticPr fontId="28"/>
  </si>
  <si>
    <t>実質収支</t>
    <phoneticPr fontId="28"/>
  </si>
  <si>
    <t>他会計等
からの
繰入金</t>
    <rPh sb="9" eb="11">
      <t>クリイレ</t>
    </rPh>
    <rPh sb="11" eb="12">
      <t>キン</t>
    </rPh>
    <phoneticPr fontId="28"/>
  </si>
  <si>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</si>
  <si>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</si>
  <si>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</si>
  <si>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</si>
  <si>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</si>
  <si>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</si>
  <si>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</si>
  <si>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</si>
  <si>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</si>
  <si>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</si>
  <si>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</si>
  <si>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</si>
  <si>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t>
    <phoneticPr fontId="2"/>
  </si>
  <si>
    <t>グリーンロードだいわ</t>
  </si>
  <si>
    <t>住宅新築資金等貸付事業特別会計</t>
    <phoneticPr fontId="5"/>
  </si>
  <si>
    <t>美郷町開発公社</t>
    <rPh sb="0" eb="3">
      <t>ミサトチョウ</t>
    </rPh>
    <rPh sb="3" eb="5">
      <t>カイハツ</t>
    </rPh>
    <rPh sb="5" eb="7">
      <t>コウシャ</t>
    </rPh>
    <phoneticPr fontId="2"/>
  </si>
  <si>
    <t>君谷診療所特別会計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</si>
  <si>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</si>
  <si>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</si>
  <si>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</si>
  <si>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</si>
  <si>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</si>
  <si>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</si>
  <si>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</si>
  <si>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</si>
  <si>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</si>
  <si>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</si>
  <si>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</si>
  <si>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</si>
  <si>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</si>
  <si>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</si>
  <si>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</si>
  <si>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後期高齢者医療特別会計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</si>
  <si>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</si>
  <si>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</si>
  <si>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</si>
  <si>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</si>
  <si>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</si>
  <si>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</si>
  <si>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8"/>
  </si>
  <si>
    <t>左のうち
一般会計等
負担見込額</t>
    <phoneticPr fontId="5"/>
  </si>
  <si>
    <t>邑智郡総合事務組合（一般会計）</t>
    <rPh sb="0" eb="3">
      <t>オオチグン</t>
    </rPh>
    <rPh sb="3" eb="5">
      <t>ソウゴウ</t>
    </rPh>
    <rPh sb="5" eb="7">
      <t>ジム</t>
    </rPh>
    <rPh sb="7" eb="9">
      <t>クミアイ</t>
    </rPh>
    <rPh sb="10" eb="12">
      <t>イッパン</t>
    </rPh>
    <rPh sb="12" eb="14">
      <t>カイケイ</t>
    </rPh>
    <phoneticPr fontId="2"/>
  </si>
  <si>
    <t>邑智郡総合事務組合（介護保険事業会計）</t>
    <rPh sb="0" eb="3">
      <t>オオチグン</t>
    </rPh>
    <rPh sb="3" eb="5">
      <t>ソウゴウ</t>
    </rPh>
    <rPh sb="5" eb="7">
      <t>ジム</t>
    </rPh>
    <rPh sb="7" eb="9">
      <t>クミアイ</t>
    </rPh>
    <rPh sb="10" eb="12">
      <t>カイゴ</t>
    </rPh>
    <rPh sb="12" eb="14">
      <t>ホケン</t>
    </rPh>
    <rPh sb="14" eb="16">
      <t>ジギョウ</t>
    </rPh>
    <rPh sb="16" eb="18">
      <t>カイケイ</t>
    </rPh>
    <phoneticPr fontId="2"/>
  </si>
  <si>
    <t>江津邑智消防組合</t>
    <rPh sb="0" eb="2">
      <t>ゴウツ</t>
    </rPh>
    <rPh sb="2" eb="4">
      <t>オオチ</t>
    </rPh>
    <rPh sb="4" eb="6">
      <t>ショウボウ</t>
    </rPh>
    <rPh sb="6" eb="8">
      <t>クミアイ</t>
    </rPh>
    <phoneticPr fontId="2"/>
  </si>
  <si>
    <t>島根県市町村総合事務組合</t>
    <rPh sb="0" eb="3">
      <t>シマネケン</t>
    </rPh>
    <rPh sb="3" eb="6">
      <t>シチョウソン</t>
    </rPh>
    <rPh sb="6" eb="8">
      <t>ソウゴウ</t>
    </rPh>
    <rPh sb="8" eb="10">
      <t>ジム</t>
    </rPh>
    <rPh sb="10" eb="12">
      <t>クミアイ</t>
    </rPh>
    <phoneticPr fontId="2"/>
  </si>
  <si>
    <t>島根県後期高齢者医療広域連合（一般会計）</t>
    <rPh sb="0" eb="3">
      <t>シマネケン</t>
    </rPh>
    <rPh sb="3" eb="5">
      <t>コウキ</t>
    </rPh>
    <rPh sb="5" eb="8">
      <t>コウレイシャ</t>
    </rPh>
    <rPh sb="8" eb="10">
      <t>イリョウ</t>
    </rPh>
    <rPh sb="10" eb="12">
      <t>コウイキ</t>
    </rPh>
    <rPh sb="12" eb="14">
      <t>レンゴウ</t>
    </rPh>
    <rPh sb="15" eb="17">
      <t>イッパン</t>
    </rPh>
    <rPh sb="17" eb="19">
      <t>カイケイ</t>
    </rPh>
    <phoneticPr fontId="2"/>
  </si>
  <si>
    <t>島根県後期高齢者医療広域連合（後期高齢者医療会計）</t>
    <rPh sb="0" eb="3">
      <t>シマネケン</t>
    </rPh>
    <rPh sb="3" eb="5">
      <t>コウキ</t>
    </rPh>
    <rPh sb="5" eb="8">
      <t>コウレイシャ</t>
    </rPh>
    <rPh sb="8" eb="10">
      <t>イリョウ</t>
    </rPh>
    <rPh sb="10" eb="12">
      <t>コウイキ</t>
    </rPh>
    <rPh sb="12" eb="14">
      <t>レンゴウ</t>
    </rPh>
    <phoneticPr fontId="2"/>
  </si>
  <si>
    <t>邑智郡公立病院組合</t>
    <rPh sb="0" eb="3">
      <t>オオチグン</t>
    </rPh>
    <rPh sb="3" eb="5">
      <t>コウリツ</t>
    </rPh>
    <rPh sb="5" eb="7">
      <t>ビョウイン</t>
    </rPh>
    <rPh sb="7" eb="9">
      <t>クミアイ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</si>
  <si>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</si>
  <si>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</si>
  <si>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</si>
  <si>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</si>
  <si>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</si>
  <si>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</si>
  <si>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</si>
  <si>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</si>
  <si>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8"/>
  </si>
  <si>
    <t>平成26年度</t>
    <rPh sb="0" eb="2">
      <t>ヘイセイ</t>
    </rPh>
    <rPh sb="4" eb="6">
      <t>ネンド</t>
    </rPh>
    <phoneticPr fontId="5"/>
  </si>
  <si>
    <t>分母比</t>
    <rPh sb="0" eb="2">
      <t>ブンボ</t>
    </rPh>
    <rPh sb="2" eb="3">
      <t>ヒ</t>
    </rPh>
    <phoneticPr fontId="5"/>
  </si>
  <si>
    <t>内訳</t>
    <rPh sb="0" eb="2">
      <t>ウチワケ</t>
    </rPh>
    <phoneticPr fontId="28"/>
  </si>
  <si>
    <t>元利償還金</t>
    <rPh sb="0" eb="2">
      <t>ガンリ</t>
    </rPh>
    <rPh sb="2" eb="5">
      <t>ショウカンキン</t>
    </rPh>
    <phoneticPr fontId="28"/>
  </si>
  <si>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</si>
  <si>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8"/>
  </si>
  <si>
    <t>債務負担行為</t>
    <rPh sb="0" eb="2">
      <t>サイム</t>
    </rPh>
    <rPh sb="2" eb="4">
      <t>フタン</t>
    </rPh>
    <rPh sb="4" eb="6">
      <t>コウイ</t>
    </rPh>
    <phoneticPr fontId="5"/>
  </si>
  <si>
    <t>PFI事業に係るもの</t>
    <rPh sb="3" eb="5">
      <t>ジギョウ</t>
    </rPh>
    <rPh sb="6" eb="7">
      <t>カカ</t>
    </rPh>
    <phoneticPr fontId="28"/>
  </si>
  <si>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</si>
  <si>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</si>
  <si>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8"/>
  </si>
  <si>
    <t>いわゆる五省協定等に係るもの</t>
    <rPh sb="4" eb="6">
      <t>ゴショウ</t>
    </rPh>
    <rPh sb="6" eb="9">
      <t>キョウテイトウ</t>
    </rPh>
    <rPh sb="10" eb="11">
      <t>カカ</t>
    </rPh>
    <phoneticPr fontId="28"/>
  </si>
  <si>
    <t>準元利償還金</t>
    <rPh sb="0" eb="1">
      <t>ジュン</t>
    </rPh>
    <rPh sb="1" eb="3">
      <t>ガンリ</t>
    </rPh>
    <rPh sb="3" eb="6">
      <t>ショウカンキン</t>
    </rPh>
    <phoneticPr fontId="2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</si>
  <si>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8"/>
  </si>
  <si>
    <t xml:space="preserve">公営企業債等繰入見込額 </t>
    <rPh sb="0" eb="2">
      <t>コウエイ</t>
    </rPh>
    <rPh sb="2" eb="5">
      <t>キギョウサイ</t>
    </rPh>
    <rPh sb="5" eb="6">
      <t>トウ</t>
    </rPh>
    <rPh sb="6" eb="8">
      <t>クリイ</t>
    </rPh>
    <rPh sb="8" eb="11">
      <t>ミコミガク</t>
    </rPh>
    <phoneticPr fontId="28"/>
  </si>
  <si>
    <t>国営土地改良事業に係るもの</t>
    <rPh sb="0" eb="2">
      <t>コクエイ</t>
    </rPh>
    <rPh sb="2" eb="4">
      <t>トチ</t>
    </rPh>
    <rPh sb="4" eb="6">
      <t>カイリョウ</t>
    </rPh>
    <rPh sb="6" eb="8">
      <t>ジギョウ</t>
    </rPh>
    <rPh sb="9" eb="10">
      <t>カカ</t>
    </rPh>
    <phoneticPr fontId="28"/>
  </si>
  <si>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8"/>
  </si>
  <si>
    <t xml:space="preserve">組合等負担等見込額 </t>
    <rPh sb="0" eb="2">
      <t>クミアイ</t>
    </rPh>
    <rPh sb="2" eb="3">
      <t>トウ</t>
    </rPh>
    <rPh sb="3" eb="5">
      <t>フタン</t>
    </rPh>
    <rPh sb="5" eb="6">
      <t>トウ</t>
    </rPh>
    <rPh sb="6" eb="9">
      <t>ミコミガク</t>
    </rPh>
    <phoneticPr fontId="28"/>
  </si>
  <si>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</si>
  <si>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8"/>
  </si>
  <si>
    <t xml:space="preserve">退職手当負担見込額 </t>
    <rPh sb="0" eb="2">
      <t>タイショク</t>
    </rPh>
    <rPh sb="2" eb="4">
      <t>テアテ</t>
    </rPh>
    <rPh sb="4" eb="6">
      <t>フタン</t>
    </rPh>
    <rPh sb="6" eb="9">
      <t>ミコミガク</t>
    </rPh>
    <phoneticPr fontId="28"/>
  </si>
  <si>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</si>
  <si>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</si>
  <si>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8"/>
  </si>
  <si>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</si>
  <si>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8"/>
  </si>
  <si>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</si>
  <si>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</si>
  <si>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</si>
  <si>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</si>
  <si>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</si>
  <si>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8"/>
  </si>
  <si>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</si>
  <si>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</si>
  <si>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</si>
  <si>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</si>
  <si>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8"/>
  </si>
  <si>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</si>
  <si>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8"/>
  </si>
  <si>
    <t xml:space="preserve">充当可能特定歳入 </t>
    <rPh sb="0" eb="2">
      <t>ジュウトウ</t>
    </rPh>
    <rPh sb="2" eb="4">
      <t>カノウ</t>
    </rPh>
    <rPh sb="4" eb="6">
      <t>トクテイ</t>
    </rPh>
    <rPh sb="6" eb="8">
      <t>サイニュウ</t>
    </rPh>
    <phoneticPr fontId="28"/>
  </si>
  <si>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</si>
  <si>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8"/>
  </si>
  <si>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</si>
  <si>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</si>
  <si>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</si>
  <si>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</si>
  <si>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8"/>
  </si>
  <si>
    <t>土地開発公社に係る将来負担額</t>
    <rPh sb="0" eb="2">
      <t>トチ</t>
    </rPh>
    <rPh sb="2" eb="4">
      <t>カイハツ</t>
    </rPh>
    <rPh sb="4" eb="6">
      <t>コウシャ</t>
    </rPh>
    <rPh sb="7" eb="8">
      <t>カカ</t>
    </rPh>
    <rPh sb="9" eb="11">
      <t>ショウライ</t>
    </rPh>
    <rPh sb="11" eb="14">
      <t>フタンガク</t>
    </rPh>
    <phoneticPr fontId="28"/>
  </si>
  <si>
    <t>利子補給に係るもの</t>
  </si>
  <si>
    <t>健全化判断比率</t>
    <rPh sb="0" eb="3">
      <t>ケンゼンカ</t>
    </rPh>
    <rPh sb="3" eb="5">
      <t>ハンダン</t>
    </rPh>
    <rPh sb="5" eb="7">
      <t>ヒリツ</t>
    </rPh>
    <phoneticPr fontId="18"/>
  </si>
  <si>
    <t>平成28年度</t>
    <rPh sb="0" eb="2">
      <t>ヘイセイ</t>
    </rPh>
    <rPh sb="4" eb="6">
      <t>ネンド</t>
    </rPh>
    <phoneticPr fontId="18"/>
  </si>
  <si>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</si>
  <si>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</si>
  <si>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</si>
  <si>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</si>
  <si>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</si>
  <si>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</si>
  <si>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8"/>
  </si>
  <si>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</si>
  <si>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</si>
  <si>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</si>
  <si>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</si>
  <si>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</si>
  <si>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</si>
  <si>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</si>
  <si>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</si>
  <si>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</si>
  <si>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</si>
  <si>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財政比較分析表</t>
  </si>
  <si>
    <t>経常経費分析表（経常収支比率の分析）</t>
  </si>
  <si>
    <t>経常経費分析表（人件費・公債費・普通建設事業費の分析）</t>
  </si>
  <si>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</si>
  <si>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</si>
  <si>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</si>
  <si>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</si>
  <si>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</si>
  <si>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</si>
  <si>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</si>
  <si>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</si>
  <si>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</si>
  <si>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</si>
  <si>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</si>
  <si>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</si>
  <si>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</si>
  <si>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</si>
  <si>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</si>
  <si>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</si>
  <si>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</si>
  <si>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</si>
  <si>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</si>
  <si>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</si>
  <si>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</si>
  <si>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9"/>
  </si>
  <si>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</si>
  <si>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</si>
  <si>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</si>
  <si>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</si>
  <si>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3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</si>
  <si>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</si>
  <si>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</si>
  <si>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</si>
  <si>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</si>
  <si>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</si>
  <si>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</si>
  <si>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</si>
  <si>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</si>
  <si>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</si>
  <si>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</si>
  <si>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</si>
  <si>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</si>
  <si>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</si>
  <si>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</si>
  <si>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</si>
  <si>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</si>
  <si>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</si>
  <si>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</si>
  <si>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</si>
  <si>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</si>
  <si>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</si>
  <si>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</si>
  <si>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</si>
  <si>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性質別歳出決算分析表（住民一人当たりのコスト）</t>
  </si>
  <si>
    <t>目的別歳出決算分析表（住民一人当たりのコスト）</t>
  </si>
  <si>
    <t>実質収支比率等に係る経年分析</t>
  </si>
  <si>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</si>
  <si>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</si>
  <si>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</si>
  <si>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</si>
  <si>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</si>
  <si>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0.74</t>
  </si>
  <si>
    <t>▲ 0.82</t>
  </si>
  <si>
    <t>連結実質赤字比率に係る赤字・黒字の構成分析</t>
  </si>
  <si>
    <t>標準財政規模比（％）</t>
    <phoneticPr fontId="5"/>
  </si>
  <si>
    <t>会計</t>
    <rPh sb="0" eb="2">
      <t>カイケイ</t>
    </rPh>
    <phoneticPr fontId="5"/>
  </si>
  <si>
    <t>一般会計</t>
  </si>
  <si>
    <t>後期高齢者医療特別会計</t>
  </si>
  <si>
    <t>簡易水道事業特別会計</t>
  </si>
  <si>
    <t>下水道事業特別会計</t>
  </si>
  <si>
    <t>住宅新築資金等貸付事業特別会計</t>
  </si>
  <si>
    <t>君谷診療所特別会計</t>
  </si>
  <si>
    <t>国民健康保険特別会計</t>
  </si>
  <si>
    <t>国民健康保険診療所特別会計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</si>
  <si>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</si>
  <si>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</si>
  <si>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5"/>
  </si>
  <si>
    <t>実質公債費比率（分子）の構造</t>
  </si>
  <si>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</si>
  <si>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</si>
  <si>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</si>
  <si>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</si>
  <si>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</si>
  <si>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</si>
  <si>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</si>
  <si>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</si>
  <si>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</si>
  <si>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</si>
  <si>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</si>
  <si>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</si>
  <si>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</si>
  <si>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</si>
  <si>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</si>
  <si>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将来負担比率（分子）の構造</t>
  </si>
  <si>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</si>
  <si>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</si>
  <si>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</si>
  <si>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</si>
  <si>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</si>
  <si>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</si>
  <si>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</si>
  <si>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</si>
  <si>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</si>
  <si>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</si>
  <si>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</si>
  <si>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</si>
  <si>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</si>
  <si>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</si>
  <si>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</si>
  <si>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</si>
  <si>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　将来負担比率・有形固定資産減価償却率ともに類似団体平均を上回っている。昭和40年代後半に公営住宅等の整備が集中し、建築経過年数が30年以上となる施設の中で公営住宅の占める割合が19.4％と最も高くなっており減価償却率を押し上げる要因となっている。公共施設総合管理計画に基づき、作成を予定している個別施設計画において、しっかりと老朽化対策に取り組んでいきたい。</t>
    <phoneticPr fontId="5"/>
  </si>
  <si>
    <t>有形固定資産減価償却率</t>
    <phoneticPr fontId="5"/>
  </si>
  <si>
    <t>有形固定資産減価償却率</t>
    <phoneticPr fontId="5"/>
  </si>
  <si>
    <t>　将来負担比率及び実質公債費比率ともに類似団体平均と比較すると高い水準にあるが、毎年低下傾向にある。これは、辺地対策事業債、過疎対策事業債、合併特例事業債等の交付税措置のある地方債を優先的に活用し、交付税措置のない地方債の発行を抑制してきた成果である。しかしながら、自主財源に乏しく歳入の大半を地方交付税に依存していることからその縮減が大きくなるH29以降はこれまで蓄えてきた基金の取り崩しが予想され将来負担比率の上昇が避けられない状況にある。実質公債費比率についても分母となる標準財政規模が普通交付税に左右されるため交付税の縮減を受け今後上昇していくことが想定される。よってこれまで以上に新規事業の実施等について慎重に判断し財政の健全化に努め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</si>
</sst>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9"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20"/>
      <color indexed="17"/>
      <name val="ＭＳ Ｐゴシック"/>
      <family val="3"/>
      <charset val="128"/>
    </font>
    <font>
      <b/>
      <sz val="14"/>
      <color indexed="17"/>
      <name val="ＭＳ Ｐゴシック"/>
      <family val="3"/>
      <charset val="128"/>
    </font>
    <font>
      <sz val="6"/>
      <name val="ＭＳ Ｐゴシック"/>
      <family val="3"/>
      <charset val="128"/>
    </font>
    <font>
      <sz val="20"/>
      <color indexed="17"/>
      <name val="ＭＳ Ｐゴシック"/>
      <family val="3"/>
      <charset val="128"/>
    </font>
    <font>
      <b/>
      <sz val="11"/>
      <color indexed="17"/>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font>
    <font>
      <sz val="9"/>
      <name val="ＭＳ Ｐゴシック"/>
      <family val="3"/>
      <charset val="128"/>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s>
  <fills count="9">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15" fillId="0" borderId="0">
      <alignment vertical="center"/>
    </xf>
    <xf numFmtId="0" fontId="17" fillId="0" borderId="0">
      <alignment vertical="center"/>
    </xf>
    <xf numFmtId="0" fontId="1" fillId="0" borderId="0">
      <alignment vertical="center"/>
    </xf>
    <xf numFmtId="0" fontId="12" fillId="0" borderId="0">
      <alignment vertical="center"/>
    </xf>
    <xf numFmtId="0" fontId="18"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1239">
    <xf numFmtId="0" fontId="0" fillId="0" borderId="0" xfId="0">
      <alignment vertical="center"/>
    </xf>
    <xf numFmtId="0" fontId="1" fillId="2" borderId="1" xfId="1" applyFont="1" applyFill="1" applyBorder="1" applyProtection="1"/>
    <xf numFmtId="0" fontId="1" fillId="2" borderId="2" xfId="1" applyFont="1" applyFill="1" applyBorder="1" applyProtection="1"/>
    <xf numFmtId="0" fontId="1" fillId="2" borderId="3" xfId="1" applyFill="1" applyBorder="1" applyProtection="1"/>
    <xf numFmtId="0" fontId="1" fillId="0" borderId="0" xfId="1" applyProtection="1"/>
    <xf numFmtId="0" fontId="1" fillId="2" borderId="4" xfId="1" applyFont="1" applyFill="1" applyBorder="1" applyProtection="1"/>
    <xf numFmtId="0" fontId="1" fillId="2" borderId="0" xfId="1" applyFont="1" applyFill="1" applyBorder="1" applyProtection="1"/>
    <xf numFmtId="0" fontId="1" fillId="2" borderId="5" xfId="1" applyFill="1" applyBorder="1" applyProtection="1"/>
    <xf numFmtId="0" fontId="7" fillId="2" borderId="0" xfId="1" applyFont="1" applyFill="1" applyBorder="1" applyAlignment="1" applyProtection="1"/>
    <xf numFmtId="0" fontId="1" fillId="2" borderId="4" xfId="1" applyFill="1" applyBorder="1" applyProtection="1"/>
    <xf numFmtId="0" fontId="1" fillId="2" borderId="0" xfId="1" applyFill="1" applyBorder="1" applyProtection="1"/>
    <xf numFmtId="0" fontId="8" fillId="2" borderId="0" xfId="1" applyFont="1" applyFill="1" applyBorder="1" applyProtection="1"/>
    <xf numFmtId="0" fontId="9" fillId="2" borderId="0" xfId="1" applyFont="1" applyFill="1" applyBorder="1" applyProtection="1"/>
    <xf numFmtId="0" fontId="1" fillId="2" borderId="0" xfId="1" applyFill="1" applyBorder="1" applyAlignment="1" applyProtection="1"/>
    <xf numFmtId="0" fontId="11" fillId="2" borderId="0" xfId="1" applyFont="1" applyFill="1" applyBorder="1" applyProtection="1"/>
    <xf numFmtId="0" fontId="1" fillId="2" borderId="6" xfId="1" applyFill="1" applyBorder="1" applyProtection="1"/>
    <xf numFmtId="0" fontId="1" fillId="2" borderId="7" xfId="1" applyFill="1" applyBorder="1" applyProtection="1"/>
    <xf numFmtId="0" fontId="1" fillId="2" borderId="8" xfId="1" applyFill="1" applyBorder="1" applyProtection="1"/>
    <xf numFmtId="0" fontId="8" fillId="0" borderId="0" xfId="1" applyFont="1" applyProtection="1"/>
    <xf numFmtId="22" fontId="1" fillId="0" borderId="0" xfId="1" applyNumberFormat="1" applyProtection="1"/>
    <xf numFmtId="0" fontId="1" fillId="3" borderId="0" xfId="1" applyFont="1" applyFill="1"/>
    <xf numFmtId="0" fontId="1" fillId="3" borderId="0" xfId="1" applyFont="1" applyFill="1" applyAlignment="1" applyProtection="1">
      <protection hidden="1"/>
    </xf>
    <xf numFmtId="0" fontId="12" fillId="0" borderId="0" xfId="2" applyFont="1" applyFill="1">
      <alignment vertical="center"/>
    </xf>
    <xf numFmtId="0" fontId="12" fillId="0" borderId="0" xfId="2" applyFont="1" applyFill="1" applyBorder="1">
      <alignment vertical="center"/>
    </xf>
    <xf numFmtId="0" fontId="13" fillId="3" borderId="0" xfId="1" applyFont="1" applyFill="1"/>
    <xf numFmtId="0" fontId="1" fillId="3" borderId="0" xfId="1" applyFont="1" applyFill="1" applyProtection="1">
      <protection hidden="1"/>
    </xf>
    <xf numFmtId="0" fontId="12" fillId="0" borderId="9" xfId="2" applyFont="1" applyFill="1" applyBorder="1">
      <alignment vertical="center"/>
    </xf>
    <xf numFmtId="0" fontId="12" fillId="0" borderId="10" xfId="2" applyFont="1" applyFill="1" applyBorder="1">
      <alignment vertical="center"/>
    </xf>
    <xf numFmtId="176" fontId="12" fillId="0" borderId="10" xfId="2" applyNumberFormat="1" applyFont="1" applyFill="1" applyBorder="1">
      <alignment vertical="center"/>
    </xf>
    <xf numFmtId="0" fontId="12" fillId="0" borderId="11" xfId="2" applyFont="1" applyFill="1" applyBorder="1">
      <alignment vertical="center"/>
    </xf>
    <xf numFmtId="0" fontId="14" fillId="0" borderId="0" xfId="2" applyFont="1" applyFill="1">
      <alignment vertical="center"/>
    </xf>
    <xf numFmtId="0" fontId="12" fillId="0" borderId="12" xfId="2" applyFont="1" applyFill="1" applyBorder="1">
      <alignment vertical="center"/>
    </xf>
    <xf numFmtId="0" fontId="12" fillId="0" borderId="13" xfId="2" applyFont="1" applyFill="1" applyBorder="1">
      <alignment vertical="center"/>
    </xf>
    <xf numFmtId="0" fontId="14" fillId="0" borderId="0" xfId="2" applyFont="1" applyFill="1" applyAlignment="1">
      <alignment vertical="center"/>
    </xf>
    <xf numFmtId="0" fontId="12" fillId="0" borderId="14" xfId="2" applyFont="1" applyFill="1" applyBorder="1">
      <alignment vertical="center"/>
    </xf>
    <xf numFmtId="0" fontId="12" fillId="0" borderId="15" xfId="2" applyFont="1" applyFill="1" applyBorder="1">
      <alignment vertical="center"/>
    </xf>
    <xf numFmtId="0" fontId="12" fillId="0" borderId="16" xfId="2" applyFont="1" applyFill="1" applyBorder="1">
      <alignment vertical="center"/>
    </xf>
    <xf numFmtId="0" fontId="12" fillId="0" borderId="17" xfId="2" applyFont="1" applyFill="1" applyBorder="1">
      <alignment vertical="center"/>
    </xf>
    <xf numFmtId="0" fontId="14" fillId="0" borderId="9" xfId="2" applyFont="1" applyFill="1" applyBorder="1">
      <alignment vertical="center"/>
    </xf>
    <xf numFmtId="177" fontId="15" fillId="0" borderId="0" xfId="2" applyNumberFormat="1" applyFont="1" applyFill="1" applyBorder="1">
      <alignment vertical="center"/>
    </xf>
    <xf numFmtId="177" fontId="12" fillId="0" borderId="0" xfId="2" applyNumberFormat="1" applyFont="1" applyFill="1" applyBorder="1">
      <alignment vertical="center"/>
    </xf>
    <xf numFmtId="178" fontId="12" fillId="3" borderId="0" xfId="3" applyNumberFormat="1" applyFont="1" applyFill="1" applyBorder="1" applyAlignment="1">
      <alignment vertical="center" wrapText="1"/>
    </xf>
    <xf numFmtId="178" fontId="12" fillId="3" borderId="20" xfId="3" applyNumberFormat="1" applyFont="1" applyFill="1" applyBorder="1" applyAlignment="1">
      <alignment horizontal="center" vertical="center" wrapText="1"/>
    </xf>
    <xf numFmtId="177" fontId="12" fillId="0" borderId="0" xfId="2" applyNumberFormat="1" applyFont="1" applyFill="1">
      <alignment vertical="center"/>
    </xf>
    <xf numFmtId="177" fontId="12" fillId="0" borderId="12" xfId="2" applyNumberFormat="1" applyFont="1" applyFill="1" applyBorder="1">
      <alignment vertical="center"/>
    </xf>
    <xf numFmtId="177" fontId="12" fillId="0" borderId="13" xfId="2" applyNumberFormat="1" applyFont="1" applyFill="1" applyBorder="1">
      <alignment vertical="center"/>
    </xf>
    <xf numFmtId="180" fontId="12" fillId="0" borderId="0" xfId="2" applyNumberFormat="1" applyFont="1" applyFill="1" applyBorder="1">
      <alignment vertical="center"/>
    </xf>
    <xf numFmtId="177" fontId="12" fillId="0" borderId="14" xfId="2" applyNumberFormat="1" applyFont="1" applyFill="1" applyBorder="1">
      <alignment vertical="center"/>
    </xf>
    <xf numFmtId="177" fontId="12" fillId="0" borderId="15" xfId="2" applyNumberFormat="1" applyFont="1" applyFill="1" applyBorder="1">
      <alignment vertical="center"/>
    </xf>
    <xf numFmtId="176" fontId="12" fillId="0" borderId="15" xfId="2" applyNumberFormat="1" applyFont="1" applyFill="1" applyBorder="1">
      <alignment vertical="center"/>
    </xf>
    <xf numFmtId="177" fontId="12" fillId="0" borderId="16" xfId="2" applyNumberFormat="1" applyFont="1" applyFill="1" applyBorder="1">
      <alignment vertical="center"/>
    </xf>
    <xf numFmtId="0" fontId="14" fillId="0" borderId="12"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12" fillId="3"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12" fillId="0" borderId="0" xfId="2" applyNumberFormat="1" applyFont="1" applyFill="1" applyBorder="1">
      <alignment vertical="center"/>
    </xf>
    <xf numFmtId="0" fontId="16" fillId="0" borderId="0" xfId="6" applyFont="1" applyAlignment="1">
      <alignment vertical="center"/>
    </xf>
    <xf numFmtId="182" fontId="12" fillId="0" borderId="0" xfId="2" applyNumberFormat="1" applyFont="1" applyFill="1" applyBorder="1">
      <alignment vertical="center"/>
    </xf>
    <xf numFmtId="0" fontId="1" fillId="3" borderId="0" xfId="1" applyFill="1" applyProtection="1">
      <protection hidden="1"/>
    </xf>
    <xf numFmtId="0" fontId="1" fillId="3" borderId="0" xfId="1" applyFill="1"/>
    <xf numFmtId="0" fontId="18" fillId="0" borderId="0" xfId="7" applyFont="1" applyFill="1">
      <alignment vertical="center"/>
    </xf>
    <xf numFmtId="49" fontId="18" fillId="0" borderId="0" xfId="7" applyNumberFormat="1" applyFont="1" applyFill="1">
      <alignment vertical="center"/>
    </xf>
    <xf numFmtId="0" fontId="18" fillId="0" borderId="0" xfId="7" applyFont="1">
      <alignment vertical="center"/>
    </xf>
    <xf numFmtId="0" fontId="20" fillId="0" borderId="0" xfId="7" applyFont="1" applyFill="1">
      <alignment vertical="center"/>
    </xf>
    <xf numFmtId="0" fontId="21" fillId="0" borderId="0" xfId="7" applyFont="1" applyFill="1">
      <alignment vertical="center"/>
    </xf>
    <xf numFmtId="0" fontId="18" fillId="0" borderId="1" xfId="7" applyFont="1" applyFill="1" applyBorder="1" applyAlignment="1">
      <alignment horizontal="left" vertical="center"/>
    </xf>
    <xf numFmtId="0" fontId="18" fillId="0" borderId="2" xfId="7" applyFont="1" applyFill="1" applyBorder="1" applyAlignment="1">
      <alignment horizontal="left" vertical="center"/>
    </xf>
    <xf numFmtId="0" fontId="18" fillId="0" borderId="3" xfId="7" applyFont="1" applyFill="1" applyBorder="1" applyAlignment="1">
      <alignment horizontal="left" vertical="center"/>
    </xf>
    <xf numFmtId="186" fontId="18" fillId="0" borderId="1" xfId="7" applyNumberFormat="1" applyFont="1" applyFill="1" applyBorder="1" applyAlignment="1">
      <alignment horizontal="right" vertical="center"/>
    </xf>
    <xf numFmtId="186" fontId="18" fillId="0" borderId="2" xfId="7" applyNumberFormat="1" applyFont="1" applyFill="1" applyBorder="1" applyAlignment="1">
      <alignment horizontal="right" vertical="center"/>
    </xf>
    <xf numFmtId="186" fontId="18" fillId="0" borderId="3" xfId="7" applyNumberFormat="1" applyFont="1" applyFill="1" applyBorder="1" applyAlignment="1">
      <alignment horizontal="right" vertical="center"/>
    </xf>
    <xf numFmtId="0" fontId="22" fillId="0" borderId="21" xfId="9" applyFont="1" applyFill="1" applyBorder="1" applyAlignment="1">
      <alignment vertical="center"/>
    </xf>
    <xf numFmtId="186" fontId="18" fillId="0" borderId="1" xfId="7" applyNumberFormat="1" applyFont="1" applyFill="1" applyBorder="1" applyAlignment="1">
      <alignment vertical="center"/>
    </xf>
    <xf numFmtId="186" fontId="18" fillId="0" borderId="2" xfId="7" applyNumberFormat="1" applyFont="1" applyFill="1" applyBorder="1" applyAlignment="1">
      <alignment vertical="center"/>
    </xf>
    <xf numFmtId="186" fontId="18" fillId="0" borderId="3" xfId="7" applyNumberFormat="1" applyFont="1" applyFill="1" applyBorder="1" applyAlignment="1">
      <alignment vertical="center"/>
    </xf>
    <xf numFmtId="0" fontId="18" fillId="0" borderId="4" xfId="7" applyFont="1" applyFill="1" applyBorder="1" applyAlignment="1">
      <alignment horizontal="left" vertical="center"/>
    </xf>
    <xf numFmtId="0" fontId="22" fillId="0" borderId="47" xfId="9" applyFont="1" applyFill="1" applyBorder="1" applyAlignment="1">
      <alignment horizontal="center" vertical="center"/>
    </xf>
    <xf numFmtId="0" fontId="18" fillId="0" borderId="4" xfId="7" applyFont="1" applyFill="1" applyBorder="1" applyAlignment="1">
      <alignment horizontal="center" vertical="center"/>
    </xf>
    <xf numFmtId="0" fontId="18" fillId="0" borderId="6" xfId="7" applyFont="1" applyFill="1" applyBorder="1" applyAlignment="1">
      <alignment horizontal="center" vertical="center"/>
    </xf>
    <xf numFmtId="0" fontId="24" fillId="0" borderId="7" xfId="7" applyFont="1" applyFill="1" applyBorder="1" applyAlignment="1">
      <alignment vertical="center" wrapText="1"/>
    </xf>
    <xf numFmtId="0" fontId="24" fillId="0" borderId="8" xfId="7" applyFont="1" applyFill="1" applyBorder="1" applyAlignment="1">
      <alignment vertical="center" wrapText="1"/>
    </xf>
    <xf numFmtId="183" fontId="18" fillId="0" borderId="6" xfId="7" applyNumberFormat="1" applyFont="1" applyFill="1" applyBorder="1" applyAlignment="1">
      <alignment vertical="center"/>
    </xf>
    <xf numFmtId="183" fontId="18" fillId="0" borderId="7" xfId="7" applyNumberFormat="1" applyFont="1" applyFill="1" applyBorder="1" applyAlignment="1">
      <alignment vertical="center"/>
    </xf>
    <xf numFmtId="183" fontId="18" fillId="0" borderId="8" xfId="7" applyNumberFormat="1" applyFont="1" applyFill="1" applyBorder="1" applyAlignment="1">
      <alignment vertical="center"/>
    </xf>
    <xf numFmtId="0" fontId="18" fillId="0" borderId="4" xfId="7" applyFont="1" applyFill="1" applyBorder="1">
      <alignment vertical="center"/>
    </xf>
    <xf numFmtId="0" fontId="18" fillId="0" borderId="0" xfId="7" applyFont="1" applyFill="1" applyBorder="1">
      <alignment vertical="center"/>
    </xf>
    <xf numFmtId="0" fontId="18" fillId="0" borderId="5" xfId="7" applyFont="1" applyFill="1" applyBorder="1">
      <alignment vertical="center"/>
    </xf>
    <xf numFmtId="49" fontId="18" fillId="0" borderId="4" xfId="7" applyNumberFormat="1" applyFont="1" applyFill="1" applyBorder="1">
      <alignment vertical="center"/>
    </xf>
    <xf numFmtId="49" fontId="18" fillId="0" borderId="0" xfId="7" applyNumberFormat="1" applyFont="1" applyFill="1" applyBorder="1">
      <alignment vertical="center"/>
    </xf>
    <xf numFmtId="0" fontId="18" fillId="0" borderId="0" xfId="7" applyFont="1" applyFill="1" applyBorder="1" applyAlignment="1">
      <alignment vertical="center"/>
    </xf>
    <xf numFmtId="0" fontId="18" fillId="0" borderId="0" xfId="7" applyFont="1" applyFill="1" applyBorder="1" applyAlignment="1">
      <alignment horizontal="center" vertical="center"/>
    </xf>
    <xf numFmtId="49" fontId="18" fillId="0" borderId="0" xfId="7" applyNumberFormat="1" applyFont="1" applyFill="1" applyBorder="1" applyAlignment="1">
      <alignment horizontal="center" vertical="center"/>
    </xf>
    <xf numFmtId="0" fontId="18" fillId="0" borderId="5" xfId="7" applyFont="1" applyFill="1" applyBorder="1" applyAlignment="1">
      <alignment horizontal="center" vertical="center"/>
    </xf>
    <xf numFmtId="0" fontId="18" fillId="0" borderId="6" xfId="7" applyFont="1" applyFill="1" applyBorder="1">
      <alignment vertical="center"/>
    </xf>
    <xf numFmtId="0" fontId="18" fillId="0" borderId="7" xfId="7" applyFont="1" applyFill="1" applyBorder="1">
      <alignment vertical="center"/>
    </xf>
    <xf numFmtId="0" fontId="18" fillId="0" borderId="8" xfId="7" applyFont="1" applyFill="1" applyBorder="1">
      <alignment vertical="center"/>
    </xf>
    <xf numFmtId="0" fontId="18" fillId="0" borderId="0" xfId="10" applyFont="1" applyFill="1">
      <alignment vertical="center"/>
    </xf>
    <xf numFmtId="49" fontId="27" fillId="0" borderId="0" xfId="11" applyNumberFormat="1" applyFont="1">
      <alignment vertical="center"/>
    </xf>
    <xf numFmtId="49" fontId="18" fillId="0" borderId="0" xfId="11" applyNumberFormat="1" applyFont="1">
      <alignment vertical="center"/>
    </xf>
    <xf numFmtId="49" fontId="18" fillId="0" borderId="0" xfId="11" applyNumberFormat="1" applyFont="1" applyFill="1">
      <alignment vertical="center"/>
    </xf>
    <xf numFmtId="0" fontId="18" fillId="0" borderId="0" xfId="11" applyFont="1">
      <alignment vertical="center"/>
    </xf>
    <xf numFmtId="0" fontId="28" fillId="0" borderId="0" xfId="11" applyFont="1">
      <alignment vertical="center"/>
    </xf>
    <xf numFmtId="0" fontId="29" fillId="0" borderId="15" xfId="11" applyFont="1" applyBorder="1" applyAlignment="1">
      <alignment horizontal="center" vertical="center"/>
    </xf>
    <xf numFmtId="0" fontId="29" fillId="0" borderId="15" xfId="11" applyFont="1" applyBorder="1" applyAlignment="1">
      <alignment vertical="center"/>
    </xf>
    <xf numFmtId="0" fontId="18" fillId="0" borderId="0" xfId="11" applyFont="1" applyBorder="1">
      <alignment vertical="center"/>
    </xf>
    <xf numFmtId="0" fontId="18" fillId="0" borderId="10" xfId="11" applyFont="1" applyBorder="1">
      <alignment vertical="center"/>
    </xf>
    <xf numFmtId="0" fontId="18" fillId="0" borderId="15" xfId="11" applyFont="1" applyBorder="1">
      <alignment vertical="center"/>
    </xf>
    <xf numFmtId="0" fontId="18" fillId="0" borderId="9" xfId="11" applyFont="1" applyBorder="1" applyAlignment="1">
      <alignment horizontal="center" vertical="center"/>
    </xf>
    <xf numFmtId="0" fontId="18" fillId="0" borderId="10" xfId="11" applyFont="1" applyBorder="1" applyAlignment="1">
      <alignment horizontal="center" vertical="center"/>
    </xf>
    <xf numFmtId="0" fontId="18" fillId="0" borderId="12" xfId="11" applyFont="1" applyBorder="1" applyAlignment="1">
      <alignment horizontal="center" vertical="center"/>
    </xf>
    <xf numFmtId="0" fontId="18" fillId="0" borderId="0" xfId="11" applyFont="1" applyFill="1" applyBorder="1" applyAlignment="1">
      <alignment horizontal="center" vertical="center" wrapText="1"/>
    </xf>
    <xf numFmtId="0" fontId="18" fillId="0" borderId="0" xfId="11" applyFont="1" applyBorder="1" applyAlignment="1">
      <alignment horizontal="center" vertical="center"/>
    </xf>
    <xf numFmtId="0" fontId="18" fillId="0" borderId="15" xfId="11" applyFont="1" applyFill="1" applyBorder="1" applyAlignment="1">
      <alignment horizontal="center" vertical="center" wrapText="1"/>
    </xf>
    <xf numFmtId="0" fontId="18" fillId="0" borderId="0" xfId="11" applyFont="1" applyFill="1">
      <alignment vertical="center"/>
    </xf>
    <xf numFmtId="0" fontId="22" fillId="0" borderId="0" xfId="11" applyFont="1" applyBorder="1">
      <alignment vertical="center"/>
    </xf>
    <xf numFmtId="0" fontId="22" fillId="0" borderId="0" xfId="11" applyFont="1">
      <alignment vertical="center"/>
    </xf>
    <xf numFmtId="49" fontId="18" fillId="3" borderId="0" xfId="12" applyNumberFormat="1" applyFont="1" applyFill="1" applyProtection="1">
      <alignment vertical="center"/>
    </xf>
    <xf numFmtId="0" fontId="18" fillId="3" borderId="0" xfId="12" applyFont="1" applyFill="1" applyProtection="1">
      <alignment vertical="center"/>
    </xf>
    <xf numFmtId="0" fontId="18" fillId="3" borderId="0" xfId="12" applyFont="1" applyFill="1" applyBorder="1" applyAlignment="1" applyProtection="1">
      <alignment vertical="center"/>
    </xf>
    <xf numFmtId="0" fontId="18" fillId="3" borderId="7" xfId="12" applyFont="1" applyFill="1" applyBorder="1" applyProtection="1">
      <alignment vertical="center"/>
    </xf>
    <xf numFmtId="0" fontId="12" fillId="3" borderId="0" xfId="13" applyFill="1" applyProtection="1">
      <alignment vertical="center"/>
    </xf>
    <xf numFmtId="0" fontId="12" fillId="0" borderId="0" xfId="13" applyProtection="1">
      <alignment vertical="center"/>
    </xf>
    <xf numFmtId="0" fontId="30" fillId="3" borderId="0" xfId="12" applyFont="1" applyFill="1" applyAlignment="1" applyProtection="1">
      <alignment vertical="center"/>
    </xf>
    <xf numFmtId="0" fontId="18" fillId="3" borderId="0" xfId="12" applyFont="1" applyFill="1" applyAlignment="1" applyProtection="1">
      <alignment vertical="center"/>
    </xf>
    <xf numFmtId="0" fontId="12" fillId="3" borderId="0" xfId="13" applyFill="1" applyAlignment="1" applyProtection="1">
      <alignment vertical="center"/>
    </xf>
    <xf numFmtId="0" fontId="12" fillId="0" borderId="0" xfId="13" applyAlignment="1" applyProtection="1">
      <alignment vertical="center"/>
    </xf>
    <xf numFmtId="0" fontId="14" fillId="3" borderId="0" xfId="12" applyFont="1" applyFill="1" applyProtection="1">
      <alignment vertical="center"/>
    </xf>
    <xf numFmtId="0" fontId="32" fillId="3" borderId="0" xfId="12" applyFont="1" applyFill="1" applyProtection="1">
      <alignment vertical="center"/>
    </xf>
    <xf numFmtId="0" fontId="32" fillId="3" borderId="0" xfId="13" applyFont="1" applyFill="1" applyProtection="1">
      <alignment vertical="center"/>
    </xf>
    <xf numFmtId="0" fontId="32" fillId="0" borderId="0" xfId="13" applyFont="1" applyProtection="1">
      <alignment vertical="center"/>
    </xf>
    <xf numFmtId="0" fontId="14" fillId="3" borderId="0" xfId="12" applyFont="1" applyFill="1" applyBorder="1" applyProtection="1">
      <alignment vertical="center"/>
    </xf>
    <xf numFmtId="0" fontId="32" fillId="3" borderId="0" xfId="12" applyFont="1" applyFill="1" applyBorder="1" applyProtection="1">
      <alignment vertical="center"/>
    </xf>
    <xf numFmtId="0" fontId="14" fillId="0" borderId="83" xfId="12" applyFont="1" applyBorder="1" applyAlignment="1" applyProtection="1">
      <alignment horizontal="center" vertical="center" shrinkToFit="1"/>
      <protection locked="0"/>
    </xf>
    <xf numFmtId="0" fontId="14" fillId="0" borderId="83" xfId="12" applyFont="1" applyFill="1" applyBorder="1" applyAlignment="1" applyProtection="1">
      <alignment horizontal="center" vertical="center" shrinkToFit="1"/>
      <protection locked="0"/>
    </xf>
    <xf numFmtId="0" fontId="14" fillId="0" borderId="95" xfId="15" applyFont="1" applyBorder="1" applyAlignment="1" applyProtection="1">
      <alignment horizontal="center" vertical="center" shrinkToFit="1"/>
      <protection locked="0"/>
    </xf>
    <xf numFmtId="0" fontId="14" fillId="0" borderId="97" xfId="12" applyFont="1" applyBorder="1" applyAlignment="1" applyProtection="1">
      <alignment horizontal="center" vertical="center" shrinkToFit="1"/>
      <protection locked="0"/>
    </xf>
    <xf numFmtId="0" fontId="14" fillId="0" borderId="97" xfId="12" applyFont="1" applyFill="1" applyBorder="1" applyAlignment="1" applyProtection="1">
      <alignment horizontal="center" vertical="center" shrinkToFit="1"/>
      <protection locked="0"/>
    </xf>
    <xf numFmtId="0" fontId="14" fillId="0" borderId="108" xfId="15" applyFont="1" applyBorder="1" applyAlignment="1" applyProtection="1">
      <alignment horizontal="center" vertical="center" shrinkToFit="1"/>
      <protection locked="0"/>
    </xf>
    <xf numFmtId="0" fontId="14" fillId="6" borderId="114" xfId="12" applyFont="1" applyFill="1" applyBorder="1" applyAlignment="1" applyProtection="1">
      <alignment horizontal="center" vertical="center" shrinkToFit="1"/>
      <protection locked="0"/>
    </xf>
    <xf numFmtId="0" fontId="25" fillId="3" borderId="0" xfId="12" applyFont="1" applyFill="1" applyProtection="1">
      <alignment vertical="center"/>
    </xf>
    <xf numFmtId="0" fontId="14" fillId="0" borderId="121" xfId="12" applyFont="1" applyBorder="1" applyAlignment="1" applyProtection="1">
      <alignment horizontal="center" vertical="center" shrinkToFit="1"/>
      <protection locked="0"/>
    </xf>
    <xf numFmtId="0" fontId="14" fillId="3" borderId="108" xfId="12" applyFont="1" applyFill="1" applyBorder="1" applyAlignment="1" applyProtection="1">
      <alignment horizontal="center" vertical="center" shrinkToFit="1"/>
      <protection locked="0"/>
    </xf>
    <xf numFmtId="0" fontId="12" fillId="3" borderId="0" xfId="13" applyFont="1" applyFill="1" applyProtection="1">
      <alignment vertical="center"/>
    </xf>
    <xf numFmtId="0" fontId="14" fillId="0" borderId="130" xfId="12" applyFont="1" applyBorder="1" applyAlignment="1" applyProtection="1">
      <alignment horizontal="center" vertical="center" shrinkToFit="1"/>
      <protection locked="0"/>
    </xf>
    <xf numFmtId="0" fontId="14" fillId="3" borderId="0" xfId="12" applyFont="1" applyFill="1" applyBorder="1" applyAlignment="1" applyProtection="1">
      <alignment horizontal="center" vertical="center" shrinkToFit="1"/>
    </xf>
    <xf numFmtId="0" fontId="14" fillId="3" borderId="0" xfId="12" applyFont="1" applyFill="1" applyBorder="1" applyAlignment="1" applyProtection="1">
      <alignment horizontal="left" vertical="center" shrinkToFit="1"/>
    </xf>
    <xf numFmtId="181" fontId="14" fillId="3" borderId="0" xfId="12" applyNumberFormat="1" applyFont="1" applyFill="1" applyBorder="1" applyAlignment="1" applyProtection="1">
      <alignment horizontal="right" vertical="center" shrinkToFit="1"/>
    </xf>
    <xf numFmtId="181" fontId="14" fillId="3" borderId="0" xfId="12" applyNumberFormat="1" applyFont="1" applyFill="1" applyBorder="1" applyAlignment="1" applyProtection="1">
      <alignment horizontal="left" vertical="center" shrinkToFit="1"/>
    </xf>
    <xf numFmtId="0" fontId="25" fillId="3" borderId="0" xfId="12" applyFont="1" applyFill="1" applyBorder="1" applyProtection="1">
      <alignment vertical="center"/>
    </xf>
    <xf numFmtId="0" fontId="14" fillId="3" borderId="7" xfId="12" applyFont="1" applyFill="1" applyBorder="1" applyAlignment="1" applyProtection="1">
      <alignment vertical="center"/>
    </xf>
    <xf numFmtId="0" fontId="14" fillId="3" borderId="7" xfId="12" applyFont="1" applyFill="1" applyBorder="1" applyAlignment="1" applyProtection="1">
      <alignment horizontal="center" vertical="center"/>
    </xf>
    <xf numFmtId="0" fontId="14" fillId="3" borderId="17" xfId="12" applyFont="1" applyFill="1" applyBorder="1" applyProtection="1">
      <alignment vertical="center"/>
    </xf>
    <xf numFmtId="0" fontId="14" fillId="3" borderId="43" xfId="12" applyFont="1" applyFill="1" applyBorder="1" applyAlignment="1" applyProtection="1">
      <alignment vertical="center"/>
    </xf>
    <xf numFmtId="0" fontId="14" fillId="3" borderId="10" xfId="12" applyFont="1" applyFill="1" applyBorder="1" applyAlignment="1" applyProtection="1">
      <alignment vertical="center"/>
    </xf>
    <xf numFmtId="0" fontId="14" fillId="3" borderId="0" xfId="12" applyFont="1" applyFill="1" applyBorder="1" applyAlignment="1" applyProtection="1">
      <alignment vertical="center"/>
    </xf>
    <xf numFmtId="0" fontId="14" fillId="3" borderId="5" xfId="12" applyFont="1" applyFill="1" applyBorder="1" applyAlignment="1" applyProtection="1">
      <alignment vertical="center"/>
    </xf>
    <xf numFmtId="0" fontId="14" fillId="3" borderId="0" xfId="12" applyFont="1" applyFill="1" applyAlignment="1" applyProtection="1">
      <alignment vertical="center"/>
    </xf>
    <xf numFmtId="0" fontId="14" fillId="3" borderId="0" xfId="12" applyFont="1" applyFill="1" applyBorder="1" applyAlignment="1" applyProtection="1">
      <alignment horizontal="center" vertical="center"/>
    </xf>
    <xf numFmtId="0" fontId="32" fillId="3" borderId="0" xfId="12" applyFont="1" applyFill="1" applyAlignment="1" applyProtection="1">
      <alignment vertical="center"/>
    </xf>
    <xf numFmtId="0" fontId="32" fillId="3" borderId="0" xfId="12" applyFont="1" applyFill="1" applyBorder="1" applyAlignment="1" applyProtection="1">
      <alignment horizontal="center" vertical="center"/>
    </xf>
    <xf numFmtId="0" fontId="32" fillId="3" borderId="4" xfId="12" applyFont="1" applyFill="1" applyBorder="1" applyAlignment="1" applyProtection="1">
      <alignment vertical="center"/>
    </xf>
    <xf numFmtId="0" fontId="32" fillId="3" borderId="0" xfId="12" applyFont="1" applyFill="1" applyBorder="1" applyAlignment="1" applyProtection="1">
      <alignment vertical="center"/>
    </xf>
    <xf numFmtId="0" fontId="34" fillId="3" borderId="0" xfId="13" applyFont="1" applyFill="1" applyProtection="1">
      <alignment vertical="center"/>
    </xf>
    <xf numFmtId="0" fontId="12" fillId="0" borderId="0" xfId="13">
      <alignment vertical="center"/>
    </xf>
    <xf numFmtId="177" fontId="29" fillId="0" borderId="0" xfId="2" applyNumberFormat="1" applyFont="1" applyFill="1" applyBorder="1">
      <alignment vertical="center"/>
    </xf>
    <xf numFmtId="0" fontId="12" fillId="3" borderId="9" xfId="2" applyFont="1" applyFill="1" applyBorder="1">
      <alignment vertical="center"/>
    </xf>
    <xf numFmtId="0" fontId="12" fillId="3" borderId="10" xfId="2" applyFont="1" applyFill="1" applyBorder="1">
      <alignment vertical="center"/>
    </xf>
    <xf numFmtId="0" fontId="12" fillId="3" borderId="11" xfId="2" applyFont="1" applyFill="1" applyBorder="1">
      <alignment vertical="center"/>
    </xf>
    <xf numFmtId="0" fontId="12" fillId="3" borderId="18" xfId="2" applyFont="1" applyFill="1" applyBorder="1">
      <alignment vertical="center"/>
    </xf>
    <xf numFmtId="0" fontId="12" fillId="3" borderId="17" xfId="2" applyFont="1" applyFill="1" applyBorder="1">
      <alignment vertical="center"/>
    </xf>
    <xf numFmtId="0" fontId="12" fillId="3" borderId="19" xfId="2" applyFont="1" applyFill="1" applyBorder="1">
      <alignment vertical="center"/>
    </xf>
    <xf numFmtId="177" fontId="29" fillId="3" borderId="14" xfId="2" applyNumberFormat="1" applyFont="1" applyFill="1" applyBorder="1">
      <alignment vertical="center"/>
    </xf>
    <xf numFmtId="177" fontId="29" fillId="3" borderId="15" xfId="2" applyNumberFormat="1" applyFont="1" applyFill="1" applyBorder="1">
      <alignment vertical="center"/>
    </xf>
    <xf numFmtId="177" fontId="29" fillId="3" borderId="16" xfId="2" applyNumberFormat="1" applyFont="1" applyFill="1" applyBorder="1">
      <alignment vertical="center"/>
    </xf>
    <xf numFmtId="177" fontId="29" fillId="3" borderId="20" xfId="2" applyNumberFormat="1" applyFont="1" applyFill="1" applyBorder="1" applyAlignment="1">
      <alignment horizontal="center" vertical="center"/>
    </xf>
    <xf numFmtId="177" fontId="18" fillId="3" borderId="173" xfId="2" applyNumberFormat="1" applyFont="1" applyFill="1" applyBorder="1" applyAlignment="1">
      <alignment horizontal="center" vertical="center"/>
    </xf>
    <xf numFmtId="177" fontId="29" fillId="3" borderId="174" xfId="2" applyNumberFormat="1" applyFont="1" applyFill="1" applyBorder="1" applyAlignment="1">
      <alignment horizontal="center" vertical="center"/>
    </xf>
    <xf numFmtId="181" fontId="29" fillId="3" borderId="21" xfId="3" applyNumberFormat="1" applyFont="1" applyFill="1" applyBorder="1" applyAlignment="1">
      <alignment horizontal="right" vertical="center" wrapText="1"/>
    </xf>
    <xf numFmtId="181" fontId="29" fillId="3" borderId="21" xfId="3" applyNumberFormat="1" applyFont="1" applyFill="1" applyBorder="1" applyAlignment="1">
      <alignment horizontal="right" vertical="center"/>
    </xf>
    <xf numFmtId="181" fontId="29" fillId="3" borderId="14" xfId="3" applyNumberFormat="1" applyFont="1" applyFill="1" applyBorder="1" applyAlignment="1">
      <alignment horizontal="right" vertical="center"/>
    </xf>
    <xf numFmtId="179" fontId="29" fillId="3" borderId="175" xfId="3" applyNumberFormat="1" applyFont="1" applyFill="1" applyBorder="1" applyAlignment="1">
      <alignment horizontal="right" vertical="center"/>
    </xf>
    <xf numFmtId="181" fontId="29" fillId="3" borderId="20" xfId="3" applyNumberFormat="1" applyFont="1" applyFill="1" applyBorder="1" applyAlignment="1">
      <alignment horizontal="right" vertical="center" wrapText="1"/>
    </xf>
    <xf numFmtId="181" fontId="29" fillId="3" borderId="20" xfId="3" applyNumberFormat="1" applyFont="1" applyFill="1" applyBorder="1" applyAlignment="1">
      <alignment horizontal="right" vertical="center"/>
    </xf>
    <xf numFmtId="181" fontId="29" fillId="3" borderId="18" xfId="3" applyNumberFormat="1" applyFont="1" applyFill="1" applyBorder="1" applyAlignment="1">
      <alignment horizontal="right" vertical="center"/>
    </xf>
    <xf numFmtId="179" fontId="29" fillId="3" borderId="174" xfId="3" applyNumberFormat="1" applyFont="1" applyFill="1" applyBorder="1" applyAlignment="1">
      <alignment horizontal="right" vertical="center"/>
    </xf>
    <xf numFmtId="176" fontId="29" fillId="0" borderId="0" xfId="2" applyNumberFormat="1" applyFont="1" applyFill="1" applyBorder="1">
      <alignment vertical="center"/>
    </xf>
    <xf numFmtId="177" fontId="29" fillId="0" borderId="18" xfId="2" applyNumberFormat="1" applyFont="1" applyFill="1" applyBorder="1">
      <alignment vertical="center"/>
    </xf>
    <xf numFmtId="177" fontId="29" fillId="0" borderId="17" xfId="2" applyNumberFormat="1" applyFont="1" applyFill="1" applyBorder="1">
      <alignment vertical="center"/>
    </xf>
    <xf numFmtId="177" fontId="29" fillId="0" borderId="19" xfId="2" applyNumberFormat="1" applyFont="1" applyFill="1" applyBorder="1">
      <alignment vertical="center"/>
    </xf>
    <xf numFmtId="177" fontId="29" fillId="0" borderId="20" xfId="2" applyNumberFormat="1" applyFont="1" applyFill="1" applyBorder="1" applyAlignment="1">
      <alignment horizontal="center" vertical="center"/>
    </xf>
    <xf numFmtId="177" fontId="29" fillId="0" borderId="173" xfId="2" applyNumberFormat="1" applyFont="1" applyFill="1" applyBorder="1" applyAlignment="1">
      <alignment horizontal="center" vertical="center"/>
    </xf>
    <xf numFmtId="177" fontId="29" fillId="0" borderId="174" xfId="2" applyNumberFormat="1" applyFont="1" applyFill="1" applyBorder="1" applyAlignment="1">
      <alignment horizontal="center" vertical="center"/>
    </xf>
    <xf numFmtId="177" fontId="29" fillId="0" borderId="0" xfId="2" applyNumberFormat="1" applyFont="1" applyFill="1" applyBorder="1" applyAlignment="1">
      <alignment horizontal="center" vertical="center"/>
    </xf>
    <xf numFmtId="177" fontId="29" fillId="0" borderId="12" xfId="2" applyNumberFormat="1" applyFont="1" applyFill="1" applyBorder="1">
      <alignment vertical="center"/>
    </xf>
    <xf numFmtId="192" fontId="35" fillId="0" borderId="20" xfId="2" applyNumberFormat="1" applyFont="1" applyFill="1" applyBorder="1" applyAlignment="1">
      <alignment horizontal="right" vertical="center" shrinkToFit="1"/>
    </xf>
    <xf numFmtId="192" fontId="35" fillId="0" borderId="173" xfId="2" applyNumberFormat="1" applyFont="1" applyFill="1" applyBorder="1" applyAlignment="1">
      <alignment horizontal="right" vertical="center" shrinkToFit="1"/>
    </xf>
    <xf numFmtId="192" fontId="29" fillId="0" borderId="174" xfId="2" applyNumberFormat="1" applyFont="1" applyFill="1" applyBorder="1" applyAlignment="1">
      <alignment horizontal="right" vertical="center" shrinkToFit="1"/>
    </xf>
    <xf numFmtId="177" fontId="29" fillId="0" borderId="13" xfId="2" applyNumberFormat="1" applyFont="1" applyFill="1" applyBorder="1">
      <alignment vertical="center"/>
    </xf>
    <xf numFmtId="177" fontId="29" fillId="0" borderId="0" xfId="2" applyNumberFormat="1" applyFont="1" applyFill="1">
      <alignment vertical="center"/>
    </xf>
    <xf numFmtId="179" fontId="35" fillId="0" borderId="20" xfId="2" applyNumberFormat="1" applyFont="1" applyFill="1" applyBorder="1" applyAlignment="1">
      <alignment horizontal="right" vertical="center" shrinkToFit="1"/>
    </xf>
    <xf numFmtId="179" fontId="35" fillId="0" borderId="173" xfId="2" applyNumberFormat="1" applyFont="1" applyFill="1" applyBorder="1" applyAlignment="1">
      <alignment horizontal="right" vertical="center" shrinkToFit="1"/>
    </xf>
    <xf numFmtId="179" fontId="29" fillId="0" borderId="174" xfId="2" applyNumberFormat="1" applyFont="1" applyFill="1" applyBorder="1" applyAlignment="1">
      <alignment horizontal="right" vertical="center" shrinkToFit="1"/>
    </xf>
    <xf numFmtId="177" fontId="29" fillId="0" borderId="14" xfId="2" applyNumberFormat="1" applyFont="1" applyFill="1" applyBorder="1">
      <alignment vertical="center"/>
    </xf>
    <xf numFmtId="177" fontId="29" fillId="0" borderId="15" xfId="2" applyNumberFormat="1" applyFont="1" applyFill="1" applyBorder="1">
      <alignment vertical="center"/>
    </xf>
    <xf numFmtId="176" fontId="29" fillId="0" borderId="15" xfId="2" applyNumberFormat="1" applyFont="1" applyFill="1" applyBorder="1">
      <alignment vertical="center"/>
    </xf>
    <xf numFmtId="177" fontId="29" fillId="0" borderId="16" xfId="2" applyNumberFormat="1" applyFont="1" applyFill="1" applyBorder="1">
      <alignment vertical="center"/>
    </xf>
    <xf numFmtId="0" fontId="12" fillId="0" borderId="11" xfId="2" applyFont="1" applyFill="1" applyBorder="1" applyAlignment="1"/>
    <xf numFmtId="0" fontId="12" fillId="0" borderId="13" xfId="2" applyFont="1" applyFill="1" applyBorder="1" applyAlignment="1"/>
    <xf numFmtId="181" fontId="29" fillId="3" borderId="20" xfId="2" applyNumberFormat="1" applyFont="1" applyFill="1" applyBorder="1" applyAlignment="1">
      <alignment horizontal="right" vertical="center"/>
    </xf>
    <xf numFmtId="181" fontId="29" fillId="3" borderId="173" xfId="2" applyNumberFormat="1" applyFont="1" applyFill="1" applyBorder="1" applyAlignment="1">
      <alignment horizontal="right" vertical="center"/>
    </xf>
    <xf numFmtId="179" fontId="29" fillId="3" borderId="174" xfId="2" applyNumberFormat="1" applyFont="1" applyFill="1" applyBorder="1" applyAlignment="1">
      <alignment horizontal="right" vertical="center"/>
    </xf>
    <xf numFmtId="181" fontId="29" fillId="0" borderId="20" xfId="2" applyNumberFormat="1" applyFont="1" applyFill="1" applyBorder="1" applyAlignment="1">
      <alignment horizontal="right" vertical="center"/>
    </xf>
    <xf numFmtId="181" fontId="29" fillId="0" borderId="173" xfId="2" applyNumberFormat="1" applyFont="1" applyFill="1" applyBorder="1" applyAlignment="1">
      <alignment horizontal="right" vertical="center"/>
    </xf>
    <xf numFmtId="179" fontId="29" fillId="0" borderId="174" xfId="2" applyNumberFormat="1" applyFont="1" applyFill="1" applyBorder="1" applyAlignment="1">
      <alignment horizontal="right" vertical="center"/>
    </xf>
    <xf numFmtId="181" fontId="29" fillId="3" borderId="20" xfId="2" applyNumberFormat="1" applyFont="1" applyFill="1" applyBorder="1" applyAlignment="1">
      <alignment horizontal="right" vertical="center" wrapText="1"/>
    </xf>
    <xf numFmtId="181" fontId="29" fillId="3" borderId="173" xfId="2" applyNumberFormat="1" applyFont="1" applyFill="1" applyBorder="1" applyAlignment="1">
      <alignment horizontal="right" vertical="center" wrapText="1"/>
    </xf>
    <xf numFmtId="179" fontId="29" fillId="3" borderId="174" xfId="2" applyNumberFormat="1" applyFont="1" applyFill="1" applyBorder="1" applyAlignment="1">
      <alignment horizontal="right" vertical="center" wrapText="1"/>
    </xf>
    <xf numFmtId="0" fontId="29" fillId="0" borderId="0" xfId="2" applyFont="1" applyFill="1" applyBorder="1" applyAlignment="1"/>
    <xf numFmtId="0" fontId="12" fillId="0" borderId="0" xfId="2" applyFont="1" applyFill="1" applyBorder="1" applyAlignment="1"/>
    <xf numFmtId="176" fontId="29" fillId="0" borderId="10" xfId="2" applyNumberFormat="1" applyFont="1" applyFill="1" applyBorder="1">
      <alignment vertical="center"/>
    </xf>
    <xf numFmtId="0" fontId="12" fillId="0" borderId="15" xfId="3" applyFont="1" applyFill="1" applyBorder="1">
      <alignment vertical="center"/>
    </xf>
    <xf numFmtId="176" fontId="29" fillId="0" borderId="15" xfId="3" applyNumberFormat="1" applyFont="1" applyFill="1" applyBorder="1">
      <alignment vertical="center"/>
    </xf>
    <xf numFmtId="177" fontId="35" fillId="0" borderId="9" xfId="4" applyNumberFormat="1" applyFont="1" applyBorder="1" applyAlignment="1">
      <alignment vertical="center"/>
    </xf>
    <xf numFmtId="177" fontId="35" fillId="0" borderId="11" xfId="4" applyNumberFormat="1" applyFont="1" applyBorder="1" applyAlignment="1">
      <alignment vertical="center"/>
    </xf>
    <xf numFmtId="177" fontId="35" fillId="0" borderId="14" xfId="4" applyNumberFormat="1" applyFont="1" applyBorder="1" applyAlignment="1">
      <alignment vertical="center"/>
    </xf>
    <xf numFmtId="177" fontId="35" fillId="0" borderId="16" xfId="4" applyNumberFormat="1" applyFont="1" applyBorder="1" applyAlignment="1">
      <alignment vertical="center"/>
    </xf>
    <xf numFmtId="177" fontId="35" fillId="0" borderId="9" xfId="4" applyNumberFormat="1" applyFont="1" applyBorder="1" applyAlignment="1">
      <alignment horizontal="center" vertical="center"/>
    </xf>
    <xf numFmtId="177" fontId="35" fillId="0" borderId="174" xfId="4" applyNumberFormat="1" applyFont="1" applyBorder="1" applyAlignment="1">
      <alignment horizontal="center" vertical="center" wrapText="1"/>
    </xf>
    <xf numFmtId="177" fontId="22" fillId="0" borderId="176" xfId="4" applyNumberFormat="1" applyFont="1" applyBorder="1" applyAlignment="1">
      <alignment horizontal="center" vertical="center"/>
    </xf>
    <xf numFmtId="177" fontId="35" fillId="0" borderId="15" xfId="4" applyNumberFormat="1" applyFont="1" applyBorder="1" applyAlignment="1">
      <alignment horizontal="center" vertical="center" wrapText="1"/>
    </xf>
    <xf numFmtId="177" fontId="35" fillId="0" borderId="20" xfId="4" applyNumberFormat="1" applyFont="1" applyBorder="1" applyAlignment="1">
      <alignment horizontal="center" vertical="center"/>
    </xf>
    <xf numFmtId="181" fontId="35" fillId="0" borderId="24" xfId="5" applyNumberFormat="1" applyFont="1" applyFill="1" applyBorder="1" applyAlignment="1">
      <alignment horizontal="right" vertical="center"/>
    </xf>
    <xf numFmtId="181" fontId="35" fillId="0" borderId="9" xfId="5" applyNumberFormat="1" applyFont="1" applyFill="1" applyBorder="1" applyAlignment="1">
      <alignment horizontal="right" vertical="center"/>
    </xf>
    <xf numFmtId="179" fontId="35" fillId="0" borderId="177" xfId="5" applyNumberFormat="1" applyFont="1" applyFill="1" applyBorder="1" applyAlignment="1">
      <alignment horizontal="right" vertical="center"/>
    </xf>
    <xf numFmtId="181" fontId="35" fillId="0" borderId="176" xfId="5" applyNumberFormat="1" applyFont="1" applyFill="1" applyBorder="1" applyAlignment="1">
      <alignment horizontal="right" vertical="center"/>
    </xf>
    <xf numFmtId="179" fontId="35" fillId="0" borderId="178" xfId="5" applyNumberFormat="1" applyFont="1" applyFill="1" applyBorder="1" applyAlignment="1">
      <alignment horizontal="right" vertical="center"/>
    </xf>
    <xf numFmtId="179" fontId="35" fillId="0" borderId="24" xfId="5" applyNumberFormat="1" applyFont="1" applyBorder="1" applyAlignment="1">
      <alignment horizontal="right" vertical="center"/>
    </xf>
    <xf numFmtId="177" fontId="35" fillId="0" borderId="14" xfId="4" applyNumberFormat="1" applyFont="1" applyBorder="1" applyAlignment="1">
      <alignment horizontal="center" vertical="center"/>
    </xf>
    <xf numFmtId="177" fontId="35" fillId="0" borderId="179" xfId="4" applyNumberFormat="1" applyFont="1" applyBorder="1" applyAlignment="1">
      <alignment horizontal="center" vertical="center"/>
    </xf>
    <xf numFmtId="181" fontId="35" fillId="0" borderId="180" xfId="5" applyNumberFormat="1" applyFont="1" applyFill="1" applyBorder="1" applyAlignment="1">
      <alignment horizontal="right" vertical="center"/>
    </xf>
    <xf numFmtId="181" fontId="35" fillId="0" borderId="181" xfId="5" applyNumberFormat="1" applyFont="1" applyFill="1" applyBorder="1" applyAlignment="1">
      <alignment horizontal="right" vertical="center"/>
    </xf>
    <xf numFmtId="179" fontId="35" fillId="0" borderId="179" xfId="5" applyNumberFormat="1" applyFont="1" applyFill="1" applyBorder="1" applyAlignment="1">
      <alignment horizontal="right" vertical="center"/>
    </xf>
    <xf numFmtId="181" fontId="35" fillId="0" borderId="182" xfId="5" applyNumberFormat="1" applyFont="1" applyFill="1" applyBorder="1" applyAlignment="1">
      <alignment horizontal="right" vertical="center"/>
    </xf>
    <xf numFmtId="179" fontId="35" fillId="0" borderId="183" xfId="5" applyNumberFormat="1" applyFont="1" applyFill="1" applyBorder="1" applyAlignment="1">
      <alignment horizontal="right" vertical="center"/>
    </xf>
    <xf numFmtId="179" fontId="35" fillId="0" borderId="180" xfId="5" applyNumberFormat="1" applyFont="1" applyBorder="1" applyAlignment="1">
      <alignment horizontal="right" vertical="center"/>
    </xf>
    <xf numFmtId="181" fontId="35" fillId="0" borderId="180" xfId="5" applyNumberFormat="1" applyFont="1" applyFill="1" applyBorder="1" applyAlignment="1">
      <alignment horizontal="right" vertical="center" wrapText="1"/>
    </xf>
    <xf numFmtId="177" fontId="35" fillId="0" borderId="11" xfId="4" applyNumberFormat="1" applyFont="1" applyBorder="1" applyAlignment="1">
      <alignment horizontal="center" vertical="center"/>
    </xf>
    <xf numFmtId="181" fontId="35" fillId="0" borderId="24" xfId="5" applyNumberFormat="1" applyFont="1" applyBorder="1" applyAlignment="1">
      <alignment horizontal="right" vertical="center"/>
    </xf>
    <xf numFmtId="181" fontId="35" fillId="0" borderId="9" xfId="5" applyNumberFormat="1" applyFont="1" applyBorder="1" applyAlignment="1">
      <alignment horizontal="right" vertical="center"/>
    </xf>
    <xf numFmtId="179" fontId="35" fillId="0" borderId="177" xfId="5" applyNumberFormat="1" applyFont="1" applyBorder="1" applyAlignment="1">
      <alignment horizontal="right" vertical="center"/>
    </xf>
    <xf numFmtId="181" fontId="35" fillId="0" borderId="176" xfId="5" applyNumberFormat="1" applyFont="1" applyBorder="1" applyAlignment="1">
      <alignment horizontal="right" vertical="center"/>
    </xf>
    <xf numFmtId="179" fontId="35" fillId="0" borderId="10" xfId="5" applyNumberFormat="1" applyFont="1" applyBorder="1" applyAlignment="1">
      <alignment horizontal="right" vertical="center"/>
    </xf>
    <xf numFmtId="0" fontId="12" fillId="0" borderId="0" xfId="16">
      <alignment vertical="center"/>
    </xf>
    <xf numFmtId="0" fontId="29" fillId="0" borderId="0" xfId="16" applyFont="1">
      <alignment vertical="center"/>
    </xf>
    <xf numFmtId="0" fontId="36" fillId="0" borderId="0" xfId="16" applyFont="1" applyAlignment="1">
      <alignment horizontal="right" vertical="center"/>
    </xf>
    <xf numFmtId="0" fontId="37" fillId="7" borderId="30" xfId="16" applyFont="1" applyFill="1" applyBorder="1" applyAlignment="1"/>
    <xf numFmtId="0" fontId="37" fillId="7" borderId="31" xfId="16" applyFont="1" applyFill="1" applyBorder="1" applyAlignment="1">
      <alignment horizontal="right" vertical="top"/>
    </xf>
    <xf numFmtId="0" fontId="37" fillId="7" borderId="32" xfId="16" applyFont="1" applyFill="1" applyBorder="1" applyAlignment="1">
      <alignment horizontal="right" vertical="top"/>
    </xf>
    <xf numFmtId="0" fontId="37" fillId="7" borderId="25" xfId="16" applyFont="1" applyFill="1" applyBorder="1" applyAlignment="1">
      <alignment horizontal="center" vertical="center"/>
    </xf>
    <xf numFmtId="0" fontId="37" fillId="7" borderId="27" xfId="16" applyFont="1" applyFill="1" applyBorder="1" applyAlignment="1">
      <alignment horizontal="center" vertical="center"/>
    </xf>
    <xf numFmtId="0" fontId="37" fillId="7" borderId="63" xfId="16" applyFont="1" applyFill="1" applyBorder="1" applyAlignment="1">
      <alignment horizontal="center" vertical="center"/>
    </xf>
    <xf numFmtId="0" fontId="37" fillId="0" borderId="4" xfId="16" applyFont="1" applyFill="1" applyBorder="1" applyAlignment="1">
      <alignment horizontal="center" vertical="center" wrapText="1"/>
    </xf>
    <xf numFmtId="190" fontId="37" fillId="0" borderId="25" xfId="16" applyNumberFormat="1" applyFont="1" applyFill="1" applyBorder="1" applyAlignment="1" applyProtection="1">
      <alignment horizontal="right" vertical="center" wrapText="1"/>
    </xf>
    <xf numFmtId="190" fontId="37" fillId="0" borderId="27" xfId="16" applyNumberFormat="1" applyFont="1" applyFill="1" applyBorder="1" applyAlignment="1" applyProtection="1">
      <alignment horizontal="right" vertical="center" wrapText="1"/>
    </xf>
    <xf numFmtId="190" fontId="37" fillId="0" borderId="29" xfId="16" applyNumberFormat="1" applyFont="1" applyFill="1" applyBorder="1" applyAlignment="1" applyProtection="1">
      <alignment horizontal="right" vertical="center" wrapText="1"/>
    </xf>
    <xf numFmtId="0" fontId="37" fillId="0" borderId="43" xfId="16" applyFont="1" applyFill="1" applyBorder="1" applyAlignment="1">
      <alignment horizontal="center" vertical="center" wrapText="1"/>
    </xf>
    <xf numFmtId="190" fontId="37" fillId="0" borderId="41" xfId="16" applyNumberFormat="1" applyFont="1" applyFill="1" applyBorder="1" applyAlignment="1" applyProtection="1">
      <alignment horizontal="right" vertical="center" wrapText="1"/>
    </xf>
    <xf numFmtId="190" fontId="37" fillId="0" borderId="24" xfId="16" applyNumberFormat="1" applyFont="1" applyFill="1" applyBorder="1" applyAlignment="1" applyProtection="1">
      <alignment horizontal="right" vertical="center" wrapText="1"/>
    </xf>
    <xf numFmtId="190" fontId="37" fillId="0" borderId="42" xfId="16" applyNumberFormat="1" applyFont="1" applyFill="1" applyBorder="1" applyAlignment="1" applyProtection="1">
      <alignment horizontal="right" vertical="center" wrapText="1"/>
    </xf>
    <xf numFmtId="0" fontId="37" fillId="0" borderId="64" xfId="16" applyFont="1" applyFill="1" applyBorder="1" applyAlignment="1">
      <alignment horizontal="center" vertical="center"/>
    </xf>
    <xf numFmtId="190" fontId="37" fillId="0" borderId="114" xfId="16" applyNumberFormat="1" applyFont="1" applyFill="1" applyBorder="1" applyAlignment="1" applyProtection="1">
      <alignment horizontal="right" vertical="center" wrapText="1"/>
    </xf>
    <xf numFmtId="190" fontId="37" fillId="0" borderId="184" xfId="16" applyNumberFormat="1" applyFont="1" applyFill="1" applyBorder="1" applyAlignment="1" applyProtection="1">
      <alignment horizontal="right" vertical="center" wrapText="1"/>
    </xf>
    <xf numFmtId="190" fontId="37" fillId="0" borderId="65" xfId="16" applyNumberFormat="1" applyFont="1" applyFill="1" applyBorder="1" applyAlignment="1" applyProtection="1">
      <alignment horizontal="right" vertical="center" wrapText="1"/>
    </xf>
    <xf numFmtId="0" fontId="37" fillId="0" borderId="0" xfId="17" applyFont="1">
      <alignment vertical="center"/>
    </xf>
    <xf numFmtId="0" fontId="12" fillId="0" borderId="0" xfId="17">
      <alignment vertical="center"/>
    </xf>
    <xf numFmtId="0" fontId="36" fillId="0" borderId="0" xfId="17" applyFont="1" applyAlignment="1">
      <alignment horizontal="right" vertical="center"/>
    </xf>
    <xf numFmtId="0" fontId="37" fillId="8" borderId="30" xfId="17" applyFont="1" applyFill="1" applyBorder="1" applyAlignment="1"/>
    <xf numFmtId="0" fontId="37" fillId="8" borderId="31" xfId="17" applyFont="1" applyFill="1" applyBorder="1" applyAlignment="1">
      <alignment horizontal="right" vertical="top"/>
    </xf>
    <xf numFmtId="0" fontId="37" fillId="8" borderId="32" xfId="17" applyFont="1" applyFill="1" applyBorder="1" applyAlignment="1">
      <alignment horizontal="right" vertical="top"/>
    </xf>
    <xf numFmtId="0" fontId="37" fillId="8" borderId="26" xfId="17" applyFont="1" applyFill="1" applyBorder="1" applyAlignment="1">
      <alignment horizontal="center" vertical="center"/>
    </xf>
    <xf numFmtId="0" fontId="37" fillId="8" borderId="27" xfId="17" applyFont="1" applyFill="1" applyBorder="1" applyAlignment="1">
      <alignment horizontal="center" vertical="center"/>
    </xf>
    <xf numFmtId="0" fontId="37" fillId="8" borderId="29" xfId="17" applyFont="1" applyFill="1" applyBorder="1" applyAlignment="1">
      <alignment horizontal="center" vertical="center"/>
    </xf>
    <xf numFmtId="0" fontId="37" fillId="0" borderId="36" xfId="17" applyFont="1" applyFill="1" applyBorder="1" applyAlignment="1">
      <alignment vertical="center" wrapText="1"/>
    </xf>
    <xf numFmtId="190" fontId="37" fillId="0" borderId="185" xfId="17" applyNumberFormat="1" applyFont="1" applyFill="1" applyBorder="1" applyAlignment="1">
      <alignment horizontal="right" vertical="center"/>
    </xf>
    <xf numFmtId="190" fontId="37" fillId="0" borderId="186" xfId="17" applyNumberFormat="1" applyFont="1" applyFill="1" applyBorder="1" applyAlignment="1">
      <alignment horizontal="right" vertical="center"/>
    </xf>
    <xf numFmtId="190" fontId="37" fillId="0" borderId="187" xfId="17" applyNumberFormat="1" applyFont="1" applyFill="1" applyBorder="1" applyAlignment="1">
      <alignment horizontal="right" vertical="center"/>
    </xf>
    <xf numFmtId="0" fontId="37" fillId="0" borderId="40" xfId="17" applyFont="1" applyFill="1" applyBorder="1" applyAlignment="1">
      <alignment vertical="center"/>
    </xf>
    <xf numFmtId="190" fontId="37" fillId="0" borderId="188" xfId="17" applyNumberFormat="1" applyFont="1" applyFill="1" applyBorder="1" applyAlignment="1">
      <alignment horizontal="right" vertical="center"/>
    </xf>
    <xf numFmtId="190" fontId="37" fillId="0" borderId="20" xfId="17" applyNumberFormat="1" applyFont="1" applyFill="1" applyBorder="1" applyAlignment="1">
      <alignment horizontal="right" vertical="center"/>
    </xf>
    <xf numFmtId="190" fontId="37" fillId="0" borderId="189" xfId="17" applyNumberFormat="1" applyFont="1" applyFill="1" applyBorder="1" applyAlignment="1">
      <alignment horizontal="right" vertical="center"/>
    </xf>
    <xf numFmtId="0" fontId="37" fillId="0" borderId="43" xfId="17" applyFont="1" applyFill="1" applyBorder="1" applyAlignment="1">
      <alignment vertical="center"/>
    </xf>
    <xf numFmtId="0" fontId="37" fillId="0" borderId="64" xfId="17" applyFont="1" applyFill="1" applyBorder="1" applyAlignment="1">
      <alignment vertical="center"/>
    </xf>
    <xf numFmtId="190" fontId="37" fillId="0" borderId="114" xfId="17" applyNumberFormat="1" applyFont="1" applyFill="1" applyBorder="1" applyAlignment="1">
      <alignment horizontal="right" vertical="center"/>
    </xf>
    <xf numFmtId="190" fontId="37" fillId="0" borderId="184" xfId="17" applyNumberFormat="1" applyFont="1" applyFill="1" applyBorder="1" applyAlignment="1">
      <alignment horizontal="right" vertical="center"/>
    </xf>
    <xf numFmtId="190" fontId="37" fillId="0" borderId="65" xfId="17" applyNumberFormat="1" applyFont="1" applyFill="1" applyBorder="1" applyAlignment="1">
      <alignment horizontal="right" vertical="center"/>
    </xf>
    <xf numFmtId="0" fontId="38" fillId="0" borderId="0" xfId="17" applyFont="1" applyFill="1" applyBorder="1" applyAlignment="1"/>
    <xf numFmtId="0" fontId="38" fillId="0" borderId="0" xfId="17" applyNumberFormat="1" applyFont="1" applyFill="1" applyBorder="1" applyAlignment="1">
      <alignment vertical="center" wrapText="1"/>
    </xf>
    <xf numFmtId="0" fontId="38" fillId="0" borderId="0" xfId="17" applyNumberFormat="1" applyFont="1" applyBorder="1" applyAlignment="1">
      <alignment vertical="center" wrapText="1"/>
    </xf>
    <xf numFmtId="0" fontId="37" fillId="0" borderId="0" xfId="17" applyNumberFormat="1" applyFont="1" applyFill="1" applyBorder="1" applyAlignment="1">
      <alignment vertical="center"/>
    </xf>
    <xf numFmtId="0" fontId="29" fillId="0" borderId="0" xfId="18" applyFont="1">
      <alignment vertical="center"/>
    </xf>
    <xf numFmtId="0" fontId="12" fillId="0" borderId="0" xfId="18">
      <alignment vertical="center"/>
    </xf>
    <xf numFmtId="0" fontId="36" fillId="0" borderId="0" xfId="18" applyFont="1" applyAlignment="1">
      <alignment horizontal="center" vertical="center"/>
    </xf>
    <xf numFmtId="0" fontId="38" fillId="7" borderId="30" xfId="18" applyFont="1" applyFill="1" applyBorder="1" applyAlignment="1"/>
    <xf numFmtId="0" fontId="38" fillId="7" borderId="31" xfId="18" applyFont="1" applyFill="1" applyBorder="1" applyAlignment="1"/>
    <xf numFmtId="0" fontId="38" fillId="7" borderId="31" xfId="18" applyFont="1" applyFill="1" applyBorder="1" applyAlignment="1">
      <alignment horizontal="right" vertical="center"/>
    </xf>
    <xf numFmtId="0" fontId="38" fillId="7" borderId="32" xfId="18" applyFont="1" applyFill="1" applyBorder="1" applyAlignment="1">
      <alignment horizontal="right" vertical="top"/>
    </xf>
    <xf numFmtId="0" fontId="38" fillId="7" borderId="26" xfId="18" applyFont="1" applyFill="1" applyBorder="1" applyAlignment="1">
      <alignment horizontal="center" vertical="center"/>
    </xf>
    <xf numFmtId="0" fontId="38" fillId="7" borderId="27" xfId="18" applyFont="1" applyFill="1" applyBorder="1" applyAlignment="1">
      <alignment horizontal="center" vertical="center"/>
    </xf>
    <xf numFmtId="0" fontId="38" fillId="7" borderId="63" xfId="18" applyFont="1" applyFill="1" applyBorder="1" applyAlignment="1">
      <alignment horizontal="center" vertical="center"/>
    </xf>
    <xf numFmtId="0" fontId="38" fillId="0" borderId="14" xfId="18" applyFont="1" applyFill="1" applyBorder="1" applyAlignment="1">
      <alignment vertical="center" wrapText="1"/>
    </xf>
    <xf numFmtId="181" fontId="38" fillId="0" borderId="185" xfId="18" applyNumberFormat="1" applyFont="1" applyFill="1" applyBorder="1" applyAlignment="1" applyProtection="1">
      <alignment horizontal="right" vertical="center"/>
    </xf>
    <xf numFmtId="181" fontId="38" fillId="0" borderId="186" xfId="18" applyNumberFormat="1" applyFont="1" applyFill="1" applyBorder="1" applyAlignment="1" applyProtection="1">
      <alignment horizontal="right" vertical="center"/>
    </xf>
    <xf numFmtId="181" fontId="38" fillId="0" borderId="187" xfId="18" applyNumberFormat="1" applyFont="1" applyFill="1" applyBorder="1" applyAlignment="1" applyProtection="1">
      <alignment horizontal="right" vertical="center"/>
    </xf>
    <xf numFmtId="0" fontId="38" fillId="0" borderId="18" xfId="18" applyFont="1" applyFill="1" applyBorder="1" applyAlignment="1">
      <alignment vertical="center"/>
    </xf>
    <xf numFmtId="181" fontId="38" fillId="0" borderId="188" xfId="18" applyNumberFormat="1" applyFont="1" applyFill="1" applyBorder="1" applyAlignment="1" applyProtection="1">
      <alignment horizontal="right" vertical="center"/>
    </xf>
    <xf numFmtId="181" fontId="38" fillId="0" borderId="20" xfId="18" applyNumberFormat="1" applyFont="1" applyFill="1" applyBorder="1" applyAlignment="1" applyProtection="1">
      <alignment horizontal="right" vertical="center"/>
    </xf>
    <xf numFmtId="181" fontId="38" fillId="0" borderId="189" xfId="18" applyNumberFormat="1" applyFont="1" applyFill="1" applyBorder="1" applyAlignment="1" applyProtection="1">
      <alignment horizontal="right" vertical="center"/>
    </xf>
    <xf numFmtId="0" fontId="38" fillId="0" borderId="9" xfId="18" applyFont="1" applyFill="1" applyBorder="1" applyAlignment="1">
      <alignment vertical="center"/>
    </xf>
    <xf numFmtId="0" fontId="38" fillId="0" borderId="56" xfId="18" applyFont="1" applyFill="1" applyBorder="1" applyAlignment="1">
      <alignment vertical="center"/>
    </xf>
    <xf numFmtId="181" fontId="38" fillId="0" borderId="114" xfId="18" applyNumberFormat="1" applyFont="1" applyFill="1" applyBorder="1" applyAlignment="1" applyProtection="1">
      <alignment horizontal="right" vertical="center"/>
    </xf>
    <xf numFmtId="181" fontId="38" fillId="0" borderId="184" xfId="18" applyNumberFormat="1" applyFont="1" applyFill="1" applyBorder="1" applyAlignment="1" applyProtection="1">
      <alignment horizontal="right" vertical="center"/>
    </xf>
    <xf numFmtId="181" fontId="38" fillId="0" borderId="65" xfId="18" applyNumberFormat="1" applyFont="1" applyFill="1" applyBorder="1" applyAlignment="1" applyProtection="1">
      <alignment horizontal="right" vertical="center"/>
    </xf>
    <xf numFmtId="0" fontId="38" fillId="0" borderId="0" xfId="18" applyFont="1" applyAlignment="1"/>
    <xf numFmtId="0" fontId="12" fillId="0" borderId="0" xfId="19">
      <alignment vertical="center"/>
    </xf>
    <xf numFmtId="0" fontId="36" fillId="0" borderId="0" xfId="19" applyFont="1" applyAlignment="1">
      <alignment horizontal="center" vertical="center"/>
    </xf>
    <xf numFmtId="0" fontId="38" fillId="7" borderId="30" xfId="19" applyFont="1" applyFill="1" applyBorder="1" applyAlignment="1"/>
    <xf numFmtId="0" fontId="38" fillId="7" borderId="31" xfId="19" applyFont="1" applyFill="1" applyBorder="1" applyAlignment="1"/>
    <xf numFmtId="0" fontId="38" fillId="7" borderId="31" xfId="19" applyFont="1" applyFill="1" applyBorder="1" applyAlignment="1">
      <alignment horizontal="right" vertical="center"/>
    </xf>
    <xf numFmtId="0" fontId="38" fillId="7" borderId="32" xfId="19" applyFont="1" applyFill="1" applyBorder="1" applyAlignment="1">
      <alignment horizontal="right" vertical="top"/>
    </xf>
    <xf numFmtId="0" fontId="38" fillId="7" borderId="26" xfId="19" applyFont="1" applyFill="1" applyBorder="1" applyAlignment="1">
      <alignment horizontal="center" vertical="center"/>
    </xf>
    <xf numFmtId="0" fontId="38" fillId="7" borderId="27" xfId="19" applyFont="1" applyFill="1" applyBorder="1" applyAlignment="1">
      <alignment horizontal="center" vertical="center"/>
    </xf>
    <xf numFmtId="0" fontId="38" fillId="7" borderId="29" xfId="19" applyFont="1" applyFill="1" applyBorder="1" applyAlignment="1">
      <alignment horizontal="center" vertical="center"/>
    </xf>
    <xf numFmtId="0" fontId="38" fillId="0" borderId="14" xfId="19" applyFont="1" applyFill="1" applyBorder="1" applyAlignment="1">
      <alignment vertical="center" wrapText="1"/>
    </xf>
    <xf numFmtId="181" fontId="38" fillId="0" borderId="185" xfId="19" applyNumberFormat="1" applyFont="1" applyFill="1" applyBorder="1" applyAlignment="1" applyProtection="1">
      <alignment horizontal="right" vertical="center"/>
    </xf>
    <xf numFmtId="181" fontId="38" fillId="0" borderId="186" xfId="19" applyNumberFormat="1" applyFont="1" applyFill="1" applyBorder="1" applyAlignment="1" applyProtection="1">
      <alignment horizontal="right" vertical="center"/>
    </xf>
    <xf numFmtId="181" fontId="38" fillId="0" borderId="187" xfId="19" applyNumberFormat="1" applyFont="1" applyFill="1" applyBorder="1" applyAlignment="1" applyProtection="1">
      <alignment horizontal="right" vertical="center"/>
    </xf>
    <xf numFmtId="0" fontId="38" fillId="0" borderId="18" xfId="19" applyFont="1" applyFill="1" applyBorder="1" applyAlignment="1">
      <alignment vertical="center"/>
    </xf>
    <xf numFmtId="181" fontId="38" fillId="0" borderId="188" xfId="19" applyNumberFormat="1" applyFont="1" applyFill="1" applyBorder="1" applyAlignment="1" applyProtection="1">
      <alignment horizontal="right" vertical="center"/>
    </xf>
    <xf numFmtId="181" fontId="38" fillId="0" borderId="20" xfId="19" applyNumberFormat="1" applyFont="1" applyFill="1" applyBorder="1" applyAlignment="1" applyProtection="1">
      <alignment horizontal="right" vertical="center"/>
    </xf>
    <xf numFmtId="181" fontId="38" fillId="0" borderId="189" xfId="19" applyNumberFormat="1" applyFont="1" applyFill="1" applyBorder="1" applyAlignment="1" applyProtection="1">
      <alignment horizontal="right" vertical="center"/>
    </xf>
    <xf numFmtId="0" fontId="38" fillId="0" borderId="9" xfId="19" applyFont="1" applyFill="1" applyBorder="1" applyAlignment="1">
      <alignment vertical="center"/>
    </xf>
    <xf numFmtId="0" fontId="38" fillId="0" borderId="21" xfId="19" applyFont="1" applyFill="1" applyBorder="1" applyAlignment="1">
      <alignment vertical="center"/>
    </xf>
    <xf numFmtId="0" fontId="38" fillId="0" borderId="18" xfId="19" applyFont="1" applyFill="1" applyBorder="1" applyAlignment="1">
      <alignment vertical="center" wrapText="1"/>
    </xf>
    <xf numFmtId="0" fontId="38" fillId="0" borderId="56" xfId="19" applyFont="1" applyFill="1" applyBorder="1" applyAlignment="1">
      <alignment vertical="center"/>
    </xf>
    <xf numFmtId="181" fontId="38" fillId="0" borderId="114" xfId="19" applyNumberFormat="1" applyFont="1" applyFill="1" applyBorder="1" applyAlignment="1" applyProtection="1">
      <alignment horizontal="right" vertical="center"/>
    </xf>
    <xf numFmtId="181" fontId="38" fillId="0" borderId="184" xfId="19" applyNumberFormat="1" applyFont="1" applyFill="1" applyBorder="1" applyAlignment="1" applyProtection="1">
      <alignment horizontal="right" vertical="center"/>
    </xf>
    <xf numFmtId="181" fontId="38" fillId="0" borderId="65" xfId="19" applyNumberFormat="1" applyFont="1" applyFill="1" applyBorder="1" applyAlignment="1" applyProtection="1">
      <alignment horizontal="right" vertical="center"/>
    </xf>
    <xf numFmtId="0" fontId="38" fillId="0" borderId="0" xfId="19" applyFont="1" applyFill="1" applyBorder="1" applyAlignment="1"/>
    <xf numFmtId="0" fontId="38" fillId="0" borderId="0" xfId="19" applyFont="1" applyFill="1" applyBorder="1" applyAlignment="1">
      <alignment vertical="center"/>
    </xf>
    <xf numFmtId="0" fontId="38" fillId="0" borderId="0" xfId="19" applyFont="1" applyFill="1" applyBorder="1" applyAlignment="1">
      <alignment horizontal="left" vertical="center"/>
    </xf>
    <xf numFmtId="181" fontId="38" fillId="0" borderId="0" xfId="19" applyNumberFormat="1" applyFont="1" applyFill="1" applyBorder="1" applyAlignment="1" applyProtection="1">
      <alignment horizontal="right" vertical="center"/>
    </xf>
    <xf numFmtId="0" fontId="3" fillId="2" borderId="0" xfId="1" applyFont="1" applyFill="1" applyBorder="1" applyAlignment="1" applyProtection="1">
      <alignment horizontal="right" vertical="top"/>
    </xf>
    <xf numFmtId="0" fontId="1" fillId="0" borderId="0" xfId="1" applyAlignment="1">
      <alignment horizontal="right"/>
    </xf>
    <xf numFmtId="0" fontId="6" fillId="2" borderId="0" xfId="1" applyFont="1" applyFill="1" applyBorder="1" applyAlignment="1" applyProtection="1">
      <alignment horizontal="right" vertical="top"/>
    </xf>
    <xf numFmtId="0" fontId="18" fillId="0" borderId="1" xfId="7" applyFont="1" applyFill="1" applyBorder="1" applyAlignment="1">
      <alignment horizontal="center" vertical="center"/>
    </xf>
    <xf numFmtId="0" fontId="18" fillId="0" borderId="2" xfId="7" applyFont="1" applyFill="1" applyBorder="1" applyAlignment="1">
      <alignment horizontal="center" vertical="center"/>
    </xf>
    <xf numFmtId="0" fontId="18" fillId="0" borderId="3" xfId="7" applyFont="1" applyFill="1" applyBorder="1" applyAlignment="1">
      <alignment horizontal="center" vertical="center"/>
    </xf>
    <xf numFmtId="0" fontId="22" fillId="0" borderId="1" xfId="8" applyFont="1" applyFill="1" applyBorder="1" applyAlignment="1">
      <alignment horizontal="left" vertical="center"/>
    </xf>
    <xf numFmtId="0" fontId="22" fillId="0" borderId="2" xfId="8" applyFont="1" applyFill="1" applyBorder="1" applyAlignment="1">
      <alignment horizontal="left" vertical="center"/>
    </xf>
    <xf numFmtId="0" fontId="22" fillId="0" borderId="3" xfId="8" applyFont="1" applyFill="1" applyBorder="1" applyAlignment="1">
      <alignment horizontal="left" vertical="center"/>
    </xf>
    <xf numFmtId="177" fontId="18" fillId="0" borderId="1" xfId="7" applyNumberFormat="1" applyFont="1" applyFill="1" applyBorder="1" applyAlignment="1">
      <alignment horizontal="right" vertical="center"/>
    </xf>
    <xf numFmtId="177" fontId="18" fillId="0" borderId="2" xfId="7" applyNumberFormat="1" applyFont="1" applyFill="1" applyBorder="1" applyAlignment="1">
      <alignment horizontal="right" vertical="center"/>
    </xf>
    <xf numFmtId="177" fontId="18" fillId="0" borderId="3" xfId="7" applyNumberFormat="1" applyFont="1" applyFill="1" applyBorder="1" applyAlignment="1">
      <alignment horizontal="right" vertical="center"/>
    </xf>
    <xf numFmtId="0" fontId="18" fillId="0" borderId="1" xfId="7" applyFont="1" applyFill="1" applyBorder="1" applyAlignment="1">
      <alignment horizontal="left" vertical="center"/>
    </xf>
    <xf numFmtId="0" fontId="18" fillId="0" borderId="2" xfId="7" applyFont="1" applyFill="1" applyBorder="1" applyAlignment="1">
      <alignment horizontal="left" vertical="center"/>
    </xf>
    <xf numFmtId="0" fontId="18" fillId="0" borderId="3" xfId="7" applyFont="1" applyFill="1" applyBorder="1" applyAlignment="1">
      <alignment horizontal="left" vertical="center"/>
    </xf>
    <xf numFmtId="183" fontId="18" fillId="0" borderId="1" xfId="7" applyNumberFormat="1" applyFont="1" applyFill="1" applyBorder="1" applyAlignment="1">
      <alignment horizontal="right" vertical="center"/>
    </xf>
    <xf numFmtId="183" fontId="18" fillId="0" borderId="2" xfId="7" applyNumberFormat="1" applyFont="1" applyFill="1" applyBorder="1" applyAlignment="1">
      <alignment horizontal="right" vertical="center"/>
    </xf>
    <xf numFmtId="183" fontId="18" fillId="0" borderId="3" xfId="7" applyNumberFormat="1" applyFont="1" applyFill="1" applyBorder="1" applyAlignment="1">
      <alignment horizontal="right" vertical="center"/>
    </xf>
    <xf numFmtId="49" fontId="19" fillId="0" borderId="0" xfId="7" applyNumberFormat="1" applyFont="1" applyFill="1" applyAlignment="1">
      <alignment horizontal="center" vertical="center"/>
    </xf>
    <xf numFmtId="0" fontId="18" fillId="0" borderId="25" xfId="7" applyFont="1" applyFill="1" applyBorder="1" applyAlignment="1">
      <alignment horizontal="center" vertical="center"/>
    </xf>
    <xf numFmtId="0" fontId="18" fillId="0" borderId="26" xfId="7" applyFont="1" applyFill="1" applyBorder="1" applyAlignment="1">
      <alignment horizontal="center" vertical="center"/>
    </xf>
    <xf numFmtId="0" fontId="18" fillId="0" borderId="27" xfId="7" applyFont="1" applyFill="1" applyBorder="1" applyAlignment="1">
      <alignment horizontal="center" vertical="center"/>
    </xf>
    <xf numFmtId="0" fontId="18" fillId="0" borderId="33" xfId="7" applyFont="1" applyFill="1" applyBorder="1" applyAlignment="1">
      <alignment horizontal="center" vertical="center"/>
    </xf>
    <xf numFmtId="0" fontId="18" fillId="0" borderId="13" xfId="7" applyFont="1" applyFill="1" applyBorder="1" applyAlignment="1">
      <alignment horizontal="center" vertical="center"/>
    </xf>
    <xf numFmtId="0" fontId="18" fillId="0" borderId="34" xfId="7" applyFont="1" applyFill="1" applyBorder="1" applyAlignment="1">
      <alignment horizontal="center" vertical="center"/>
    </xf>
    <xf numFmtId="0" fontId="18" fillId="0" borderId="38" xfId="7" applyFont="1" applyFill="1" applyBorder="1" applyAlignment="1">
      <alignment horizontal="center" vertical="center"/>
    </xf>
    <xf numFmtId="0" fontId="18" fillId="0" borderId="16" xfId="7" applyFont="1" applyFill="1" applyBorder="1" applyAlignment="1">
      <alignment horizontal="center" vertical="center"/>
    </xf>
    <xf numFmtId="0" fontId="18" fillId="0" borderId="21" xfId="7" applyFont="1" applyFill="1" applyBorder="1" applyAlignment="1">
      <alignment horizontal="center" vertical="center"/>
    </xf>
    <xf numFmtId="0" fontId="18" fillId="0" borderId="28" xfId="7" applyFont="1" applyFill="1" applyBorder="1" applyAlignment="1">
      <alignment horizontal="center" vertical="center"/>
    </xf>
    <xf numFmtId="0" fontId="18" fillId="0" borderId="29" xfId="7" applyFont="1" applyFill="1" applyBorder="1" applyAlignment="1">
      <alignment horizontal="center" vertical="center"/>
    </xf>
    <xf numFmtId="0" fontId="18" fillId="0" borderId="12" xfId="7" applyFont="1" applyFill="1" applyBorder="1" applyAlignment="1">
      <alignment horizontal="center" vertical="center"/>
    </xf>
    <xf numFmtId="0" fontId="18" fillId="0" borderId="35" xfId="7" applyFont="1" applyFill="1" applyBorder="1" applyAlignment="1">
      <alignment horizontal="center" vertical="center"/>
    </xf>
    <xf numFmtId="0" fontId="18" fillId="0" borderId="14" xfId="7" applyFont="1" applyFill="1" applyBorder="1" applyAlignment="1">
      <alignment horizontal="center" vertical="center"/>
    </xf>
    <xf numFmtId="0" fontId="18" fillId="0" borderId="39" xfId="7" applyFont="1" applyFill="1" applyBorder="1" applyAlignment="1">
      <alignment horizontal="center" vertical="center"/>
    </xf>
    <xf numFmtId="0" fontId="18" fillId="0" borderId="4" xfId="7" applyFont="1" applyFill="1" applyBorder="1" applyAlignment="1">
      <alignment horizontal="center" vertical="center"/>
    </xf>
    <xf numFmtId="0" fontId="18" fillId="0" borderId="0" xfId="7" applyFont="1" applyFill="1" applyBorder="1" applyAlignment="1">
      <alignment horizontal="center" vertical="center"/>
    </xf>
    <xf numFmtId="0" fontId="18" fillId="0" borderId="36" xfId="7" applyFont="1" applyFill="1" applyBorder="1" applyAlignment="1">
      <alignment horizontal="center" vertical="center"/>
    </xf>
    <xf numFmtId="0" fontId="18" fillId="0" borderId="15" xfId="7" applyFont="1" applyFill="1" applyBorder="1" applyAlignment="1">
      <alignment horizontal="center" vertical="center"/>
    </xf>
    <xf numFmtId="0" fontId="18" fillId="0" borderId="5" xfId="7" applyFont="1" applyFill="1" applyBorder="1" applyAlignment="1">
      <alignment horizontal="center" vertical="center"/>
    </xf>
    <xf numFmtId="0" fontId="18" fillId="0" borderId="37" xfId="7" applyFont="1" applyFill="1" applyBorder="1" applyAlignment="1">
      <alignment horizontal="center" vertical="center"/>
    </xf>
    <xf numFmtId="0" fontId="18" fillId="0" borderId="30" xfId="7" applyFont="1" applyFill="1" applyBorder="1" applyAlignment="1">
      <alignment horizontal="center" vertical="center"/>
    </xf>
    <xf numFmtId="0" fontId="18" fillId="0" borderId="31" xfId="7" applyFont="1" applyFill="1" applyBorder="1" applyAlignment="1">
      <alignment horizontal="center" vertical="center"/>
    </xf>
    <xf numFmtId="0" fontId="18" fillId="0" borderId="32" xfId="7" applyFont="1" applyFill="1" applyBorder="1" applyAlignment="1">
      <alignment horizontal="center" vertical="center"/>
    </xf>
    <xf numFmtId="183" fontId="18" fillId="0" borderId="4" xfId="7" applyNumberFormat="1" applyFont="1" applyFill="1" applyBorder="1" applyAlignment="1">
      <alignment horizontal="right" vertical="center"/>
    </xf>
    <xf numFmtId="183" fontId="18" fillId="0" borderId="0" xfId="7" applyNumberFormat="1" applyFont="1" applyFill="1" applyBorder="1" applyAlignment="1">
      <alignment horizontal="right" vertical="center"/>
    </xf>
    <xf numFmtId="183" fontId="18" fillId="0" borderId="5" xfId="7" applyNumberFormat="1" applyFont="1" applyFill="1" applyBorder="1" applyAlignment="1">
      <alignment horizontal="right" vertical="center"/>
    </xf>
    <xf numFmtId="0" fontId="18" fillId="0" borderId="41" xfId="7" applyFont="1" applyFill="1" applyBorder="1" applyAlignment="1">
      <alignment horizontal="center" vertical="center"/>
    </xf>
    <xf numFmtId="0" fontId="18" fillId="0" borderId="11" xfId="7" applyFont="1" applyFill="1" applyBorder="1" applyAlignment="1">
      <alignment horizontal="center" vertical="center"/>
    </xf>
    <xf numFmtId="0" fontId="18" fillId="0" borderId="24" xfId="7" applyFont="1" applyFill="1" applyBorder="1" applyAlignment="1">
      <alignment horizontal="center" vertical="center"/>
    </xf>
    <xf numFmtId="0" fontId="18" fillId="0" borderId="45" xfId="7" applyFont="1" applyFill="1" applyBorder="1" applyAlignment="1">
      <alignment horizontal="center" vertical="center"/>
    </xf>
    <xf numFmtId="0" fontId="18" fillId="0" borderId="46" xfId="7" applyFont="1" applyFill="1" applyBorder="1" applyAlignment="1">
      <alignment horizontal="center" vertical="center"/>
    </xf>
    <xf numFmtId="0" fontId="18" fillId="0" borderId="47" xfId="7" applyFont="1" applyFill="1" applyBorder="1" applyAlignment="1">
      <alignment horizontal="center" vertical="center"/>
    </xf>
    <xf numFmtId="0" fontId="18" fillId="0" borderId="9" xfId="7" applyFont="1" applyFill="1" applyBorder="1" applyAlignment="1">
      <alignment horizontal="center" vertical="center"/>
    </xf>
    <xf numFmtId="0" fontId="18" fillId="0" borderId="42" xfId="7" applyFont="1" applyFill="1" applyBorder="1" applyAlignment="1">
      <alignment horizontal="center" vertical="center"/>
    </xf>
    <xf numFmtId="0" fontId="18" fillId="0" borderId="48" xfId="7" applyFont="1" applyFill="1" applyBorder="1" applyAlignment="1">
      <alignment horizontal="center" vertical="center"/>
    </xf>
    <xf numFmtId="0" fontId="18" fillId="0" borderId="49" xfId="7" applyFont="1" applyFill="1" applyBorder="1" applyAlignment="1">
      <alignment horizontal="center" vertical="center"/>
    </xf>
    <xf numFmtId="0" fontId="18" fillId="0" borderId="43" xfId="7" applyFont="1" applyFill="1" applyBorder="1" applyAlignment="1">
      <alignment horizontal="center" vertical="center"/>
    </xf>
    <xf numFmtId="0" fontId="18" fillId="0" borderId="10" xfId="7" applyFont="1" applyFill="1" applyBorder="1" applyAlignment="1">
      <alignment horizontal="center" vertical="center"/>
    </xf>
    <xf numFmtId="0" fontId="18" fillId="0" borderId="6" xfId="7" applyFont="1" applyFill="1" applyBorder="1" applyAlignment="1">
      <alignment horizontal="center" vertical="center"/>
    </xf>
    <xf numFmtId="0" fontId="18" fillId="0" borderId="7" xfId="7" applyFont="1" applyFill="1" applyBorder="1" applyAlignment="1">
      <alignment horizontal="center" vertical="center"/>
    </xf>
    <xf numFmtId="49" fontId="18" fillId="0" borderId="9" xfId="7" applyNumberFormat="1" applyFont="1" applyFill="1" applyBorder="1" applyAlignment="1">
      <alignment horizontal="center" vertical="center"/>
    </xf>
    <xf numFmtId="49" fontId="18" fillId="0" borderId="10" xfId="7" applyNumberFormat="1" applyFont="1" applyFill="1" applyBorder="1" applyAlignment="1">
      <alignment horizontal="center" vertical="center"/>
    </xf>
    <xf numFmtId="49" fontId="18" fillId="0" borderId="44" xfId="7" applyNumberFormat="1" applyFont="1" applyFill="1" applyBorder="1" applyAlignment="1">
      <alignment horizontal="center" vertical="center"/>
    </xf>
    <xf numFmtId="49" fontId="18" fillId="0" borderId="12" xfId="7" applyNumberFormat="1" applyFont="1" applyFill="1" applyBorder="1" applyAlignment="1">
      <alignment horizontal="center" vertical="center"/>
    </xf>
    <xf numFmtId="49" fontId="18" fillId="0" borderId="0" xfId="7" applyNumberFormat="1" applyFont="1" applyFill="1" applyBorder="1" applyAlignment="1">
      <alignment horizontal="center" vertical="center"/>
    </xf>
    <xf numFmtId="49" fontId="18" fillId="0" borderId="5" xfId="7" applyNumberFormat="1" applyFont="1" applyFill="1" applyBorder="1" applyAlignment="1">
      <alignment horizontal="center" vertical="center"/>
    </xf>
    <xf numFmtId="49" fontId="18" fillId="0" borderId="48" xfId="7" applyNumberFormat="1" applyFont="1" applyFill="1" applyBorder="1" applyAlignment="1">
      <alignment horizontal="center" vertical="center"/>
    </xf>
    <xf numFmtId="49" fontId="18" fillId="0" borderId="7" xfId="7" applyNumberFormat="1" applyFont="1" applyFill="1" applyBorder="1" applyAlignment="1">
      <alignment horizontal="center" vertical="center"/>
    </xf>
    <xf numFmtId="49" fontId="18" fillId="0" borderId="8" xfId="7" applyNumberFormat="1" applyFont="1" applyFill="1" applyBorder="1" applyAlignment="1">
      <alignment horizontal="center" vertical="center"/>
    </xf>
    <xf numFmtId="0" fontId="18" fillId="0" borderId="40" xfId="7" applyFont="1" applyFill="1" applyBorder="1" applyAlignment="1">
      <alignment vertical="center"/>
    </xf>
    <xf numFmtId="0" fontId="18" fillId="0" borderId="17" xfId="7" applyFont="1" applyFill="1" applyBorder="1" applyAlignment="1">
      <alignment vertical="center"/>
    </xf>
    <xf numFmtId="0" fontId="18" fillId="0" borderId="19" xfId="7" applyFont="1" applyFill="1" applyBorder="1" applyAlignment="1">
      <alignment vertical="center"/>
    </xf>
    <xf numFmtId="0" fontId="18" fillId="0" borderId="18" xfId="7" applyFont="1" applyFill="1" applyBorder="1" applyAlignment="1">
      <alignment horizontal="center" vertical="center"/>
    </xf>
    <xf numFmtId="0" fontId="18" fillId="0" borderId="17" xfId="7" applyFont="1" applyFill="1" applyBorder="1" applyAlignment="1">
      <alignment horizontal="center" vertical="center"/>
    </xf>
    <xf numFmtId="0" fontId="22" fillId="0" borderId="4" xfId="8" applyFont="1" applyFill="1" applyBorder="1" applyAlignment="1">
      <alignment horizontal="left" vertical="center"/>
    </xf>
    <xf numFmtId="0" fontId="22" fillId="0" borderId="0" xfId="8" applyFont="1" applyFill="1" applyBorder="1" applyAlignment="1">
      <alignment horizontal="left" vertical="center"/>
    </xf>
    <xf numFmtId="0" fontId="22" fillId="0" borderId="5" xfId="8" applyFont="1" applyFill="1" applyBorder="1" applyAlignment="1">
      <alignment horizontal="left" vertical="center"/>
    </xf>
    <xf numFmtId="177" fontId="18" fillId="0" borderId="4" xfId="7" applyNumberFormat="1" applyFont="1" applyFill="1" applyBorder="1" applyAlignment="1">
      <alignment horizontal="right" vertical="center"/>
    </xf>
    <xf numFmtId="177" fontId="18" fillId="0" borderId="0" xfId="7" applyNumberFormat="1" applyFont="1" applyFill="1" applyBorder="1" applyAlignment="1">
      <alignment horizontal="right" vertical="center"/>
    </xf>
    <xf numFmtId="177" fontId="18" fillId="0" borderId="5" xfId="7" applyNumberFormat="1" applyFont="1" applyFill="1" applyBorder="1" applyAlignment="1">
      <alignment horizontal="right" vertical="center"/>
    </xf>
    <xf numFmtId="0" fontId="18" fillId="0" borderId="4" xfId="7" applyFont="1" applyFill="1" applyBorder="1" applyAlignment="1">
      <alignment horizontal="left" vertical="center"/>
    </xf>
    <xf numFmtId="0" fontId="18" fillId="0" borderId="0" xfId="7" applyFont="1" applyFill="1" applyBorder="1" applyAlignment="1">
      <alignment horizontal="left" vertical="center"/>
    </xf>
    <xf numFmtId="0" fontId="18" fillId="0" borderId="5" xfId="7" applyFont="1" applyFill="1" applyBorder="1" applyAlignment="1">
      <alignment horizontal="left" vertical="center"/>
    </xf>
    <xf numFmtId="184" fontId="18" fillId="0" borderId="4" xfId="7" applyNumberFormat="1" applyFont="1" applyFill="1" applyBorder="1" applyAlignment="1">
      <alignment horizontal="right" vertical="center"/>
    </xf>
    <xf numFmtId="184" fontId="18" fillId="0" borderId="0" xfId="7" applyNumberFormat="1" applyFont="1" applyFill="1" applyBorder="1" applyAlignment="1">
      <alignment horizontal="right" vertical="center"/>
    </xf>
    <xf numFmtId="184" fontId="18" fillId="0" borderId="5" xfId="7" applyNumberFormat="1" applyFont="1" applyFill="1" applyBorder="1" applyAlignment="1">
      <alignment horizontal="right" vertical="center"/>
    </xf>
    <xf numFmtId="185" fontId="18" fillId="0" borderId="4" xfId="7" applyNumberFormat="1" applyFont="1" applyFill="1" applyBorder="1" applyAlignment="1">
      <alignment horizontal="right" vertical="center"/>
    </xf>
    <xf numFmtId="185" fontId="18" fillId="0" borderId="0" xfId="7" applyNumberFormat="1" applyFont="1" applyFill="1" applyBorder="1" applyAlignment="1">
      <alignment horizontal="right" vertical="center"/>
    </xf>
    <xf numFmtId="185" fontId="18" fillId="0" borderId="5" xfId="7" applyNumberFormat="1" applyFont="1" applyFill="1" applyBorder="1" applyAlignment="1">
      <alignment horizontal="right" vertical="center"/>
    </xf>
    <xf numFmtId="0" fontId="18" fillId="0" borderId="50" xfId="7" applyFont="1" applyFill="1" applyBorder="1" applyAlignment="1">
      <alignment horizontal="center" vertical="center"/>
    </xf>
    <xf numFmtId="0" fontId="18" fillId="0" borderId="51" xfId="7" applyFont="1" applyFill="1" applyBorder="1" applyAlignment="1">
      <alignment vertical="center"/>
    </xf>
    <xf numFmtId="0" fontId="18" fillId="0" borderId="52" xfId="7" applyFont="1" applyFill="1" applyBorder="1" applyAlignment="1">
      <alignment vertical="center"/>
    </xf>
    <xf numFmtId="0" fontId="18" fillId="0" borderId="53" xfId="7" applyFont="1" applyFill="1" applyBorder="1" applyAlignment="1">
      <alignment vertical="center"/>
    </xf>
    <xf numFmtId="177" fontId="18" fillId="0" borderId="51" xfId="7" applyNumberFormat="1" applyFont="1" applyFill="1" applyBorder="1" applyAlignment="1">
      <alignment horizontal="right" vertical="center"/>
    </xf>
    <xf numFmtId="177" fontId="18" fillId="0" borderId="52" xfId="7" applyNumberFormat="1" applyFont="1" applyFill="1" applyBorder="1" applyAlignment="1">
      <alignment horizontal="right" vertical="center"/>
    </xf>
    <xf numFmtId="177" fontId="18" fillId="0" borderId="54" xfId="7" applyNumberFormat="1" applyFont="1" applyFill="1" applyBorder="1" applyAlignment="1">
      <alignment horizontal="right" vertical="center"/>
    </xf>
    <xf numFmtId="0" fontId="18" fillId="0" borderId="18" xfId="7" applyFont="1" applyFill="1" applyBorder="1" applyAlignment="1">
      <alignment vertical="center"/>
    </xf>
    <xf numFmtId="177" fontId="18" fillId="0" borderId="18" xfId="7" applyNumberFormat="1" applyFont="1" applyFill="1" applyBorder="1" applyAlignment="1">
      <alignment horizontal="right" vertical="center"/>
    </xf>
    <xf numFmtId="177" fontId="18" fillId="0" borderId="17" xfId="7" applyNumberFormat="1" applyFont="1" applyFill="1" applyBorder="1" applyAlignment="1">
      <alignment horizontal="right" vertical="center"/>
    </xf>
    <xf numFmtId="177" fontId="18" fillId="0" borderId="55" xfId="7" applyNumberFormat="1" applyFont="1" applyFill="1" applyBorder="1" applyAlignment="1">
      <alignment horizontal="right" vertical="center"/>
    </xf>
    <xf numFmtId="0" fontId="18" fillId="0" borderId="56" xfId="7" applyFont="1" applyFill="1" applyBorder="1" applyAlignment="1">
      <alignment vertical="center"/>
    </xf>
    <xf numFmtId="0" fontId="18" fillId="0" borderId="57" xfId="7" applyFont="1" applyFill="1" applyBorder="1" applyAlignment="1">
      <alignment vertical="center"/>
    </xf>
    <xf numFmtId="0" fontId="18" fillId="0" borderId="58" xfId="7" applyFont="1" applyFill="1" applyBorder="1" applyAlignment="1">
      <alignment vertical="center"/>
    </xf>
    <xf numFmtId="187" fontId="18" fillId="0" borderId="56" xfId="7" applyNumberFormat="1" applyFont="1" applyFill="1" applyBorder="1" applyAlignment="1">
      <alignment horizontal="right" vertical="center"/>
    </xf>
    <xf numFmtId="187" fontId="18" fillId="0" borderId="57" xfId="7" applyNumberFormat="1" applyFont="1" applyFill="1" applyBorder="1" applyAlignment="1">
      <alignment horizontal="right" vertical="center"/>
    </xf>
    <xf numFmtId="187" fontId="18" fillId="0" borderId="59" xfId="7" applyNumberFormat="1" applyFont="1" applyFill="1" applyBorder="1" applyAlignment="1">
      <alignment horizontal="right" vertical="center"/>
    </xf>
    <xf numFmtId="0" fontId="18" fillId="0" borderId="1" xfId="7" applyFont="1" applyFill="1" applyBorder="1" applyAlignment="1">
      <alignment horizontal="center" vertical="center" wrapText="1"/>
    </xf>
    <xf numFmtId="0" fontId="18" fillId="0" borderId="2" xfId="7" applyFont="1" applyFill="1" applyBorder="1" applyAlignment="1">
      <alignment horizontal="center" vertical="center" wrapText="1"/>
    </xf>
    <xf numFmtId="0" fontId="18" fillId="0" borderId="26" xfId="7" applyFont="1" applyFill="1" applyBorder="1" applyAlignment="1">
      <alignment horizontal="center" vertical="center" wrapText="1"/>
    </xf>
    <xf numFmtId="0" fontId="18" fillId="0" borderId="4" xfId="7" applyFont="1" applyFill="1" applyBorder="1" applyAlignment="1">
      <alignment horizontal="center" vertical="center" wrapText="1"/>
    </xf>
    <xf numFmtId="0" fontId="18" fillId="0" borderId="0" xfId="7" applyFont="1" applyFill="1" applyBorder="1" applyAlignment="1">
      <alignment horizontal="center" vertical="center" wrapText="1"/>
    </xf>
    <xf numFmtId="0" fontId="18" fillId="0" borderId="13" xfId="7" applyFont="1" applyFill="1" applyBorder="1" applyAlignment="1">
      <alignment horizontal="center" vertical="center" wrapText="1"/>
    </xf>
    <xf numFmtId="0" fontId="18" fillId="0" borderId="6" xfId="7" applyFont="1" applyFill="1" applyBorder="1" applyAlignment="1">
      <alignment horizontal="center" vertical="center" wrapText="1"/>
    </xf>
    <xf numFmtId="0" fontId="18" fillId="0" borderId="7" xfId="7" applyFont="1" applyFill="1" applyBorder="1" applyAlignment="1">
      <alignment horizontal="center" vertical="center" wrapText="1"/>
    </xf>
    <xf numFmtId="0" fontId="18" fillId="0" borderId="46" xfId="7" applyFont="1" applyFill="1" applyBorder="1" applyAlignment="1">
      <alignment horizontal="center" vertical="center" wrapText="1"/>
    </xf>
    <xf numFmtId="0" fontId="22" fillId="0" borderId="28" xfId="7" applyFont="1" applyFill="1" applyBorder="1" applyAlignment="1">
      <alignment vertical="center"/>
    </xf>
    <xf numFmtId="0" fontId="22" fillId="0" borderId="52" xfId="7" applyFont="1" applyFill="1" applyBorder="1" applyAlignment="1">
      <alignment vertical="center"/>
    </xf>
    <xf numFmtId="0" fontId="22" fillId="0" borderId="53" xfId="7" applyFont="1" applyFill="1" applyBorder="1" applyAlignment="1">
      <alignment vertical="center"/>
    </xf>
    <xf numFmtId="177" fontId="22" fillId="0" borderId="28" xfId="7" applyNumberFormat="1" applyFont="1" applyFill="1" applyBorder="1" applyAlignment="1">
      <alignment horizontal="right" vertical="center"/>
    </xf>
    <xf numFmtId="177" fontId="22" fillId="0" borderId="2" xfId="7" applyNumberFormat="1" applyFont="1" applyFill="1" applyBorder="1" applyAlignment="1">
      <alignment horizontal="right" vertical="center"/>
    </xf>
    <xf numFmtId="177" fontId="22" fillId="0" borderId="3" xfId="7" applyNumberFormat="1" applyFont="1" applyFill="1" applyBorder="1" applyAlignment="1">
      <alignment horizontal="right" vertical="center"/>
    </xf>
    <xf numFmtId="0" fontId="18" fillId="0" borderId="40" xfId="7" applyFont="1" applyFill="1" applyBorder="1" applyAlignment="1">
      <alignment horizontal="center" vertical="center"/>
    </xf>
    <xf numFmtId="0" fontId="18" fillId="0" borderId="19" xfId="7" applyFont="1" applyFill="1" applyBorder="1" applyAlignment="1">
      <alignment horizontal="center" vertical="center"/>
    </xf>
    <xf numFmtId="0" fontId="18" fillId="0" borderId="55" xfId="7" applyFont="1" applyFill="1" applyBorder="1" applyAlignment="1">
      <alignment horizontal="center" vertical="center"/>
    </xf>
    <xf numFmtId="0" fontId="22" fillId="0" borderId="9" xfId="7" applyFont="1" applyFill="1" applyBorder="1" applyAlignment="1">
      <alignment vertical="center"/>
    </xf>
    <xf numFmtId="0" fontId="22" fillId="0" borderId="17" xfId="7" applyFont="1" applyFill="1" applyBorder="1" applyAlignment="1">
      <alignment vertical="center"/>
    </xf>
    <xf numFmtId="0" fontId="22" fillId="0" borderId="19" xfId="7" applyFont="1" applyFill="1" applyBorder="1" applyAlignment="1">
      <alignment vertical="center"/>
    </xf>
    <xf numFmtId="177" fontId="22" fillId="0" borderId="18" xfId="7" applyNumberFormat="1" applyFont="1" applyFill="1" applyBorder="1" applyAlignment="1">
      <alignment horizontal="right" vertical="center"/>
    </xf>
    <xf numFmtId="177" fontId="22" fillId="0" borderId="17" xfId="7" applyNumberFormat="1" applyFont="1" applyFill="1" applyBorder="1" applyAlignment="1">
      <alignment horizontal="right" vertical="center"/>
    </xf>
    <xf numFmtId="177" fontId="22" fillId="0" borderId="55" xfId="7" applyNumberFormat="1" applyFont="1" applyFill="1" applyBorder="1" applyAlignment="1">
      <alignment horizontal="right" vertical="center"/>
    </xf>
    <xf numFmtId="183" fontId="18" fillId="0" borderId="18" xfId="7" applyNumberFormat="1" applyFont="1" applyFill="1" applyBorder="1" applyAlignment="1">
      <alignment horizontal="right" vertical="center"/>
    </xf>
    <xf numFmtId="183" fontId="18" fillId="0" borderId="17" xfId="7" applyNumberFormat="1" applyFont="1" applyFill="1" applyBorder="1" applyAlignment="1">
      <alignment horizontal="right" vertical="center"/>
    </xf>
    <xf numFmtId="183" fontId="18" fillId="0" borderId="19" xfId="7" applyNumberFormat="1" applyFont="1" applyFill="1" applyBorder="1" applyAlignment="1">
      <alignment horizontal="right" vertical="center"/>
    </xf>
    <xf numFmtId="183" fontId="18" fillId="0" borderId="55" xfId="7" applyNumberFormat="1" applyFont="1" applyFill="1" applyBorder="1" applyAlignment="1">
      <alignment horizontal="right" vertical="center"/>
    </xf>
    <xf numFmtId="0" fontId="22" fillId="0" borderId="9" xfId="9" applyFont="1" applyFill="1" applyBorder="1" applyAlignment="1">
      <alignment horizontal="center" vertical="center"/>
    </xf>
    <xf numFmtId="0" fontId="22" fillId="0" borderId="10" xfId="9" applyFont="1" applyFill="1" applyBorder="1" applyAlignment="1">
      <alignment horizontal="center" vertical="center"/>
    </xf>
    <xf numFmtId="0" fontId="22" fillId="0" borderId="11" xfId="9" applyFont="1" applyFill="1" applyBorder="1" applyAlignment="1">
      <alignment horizontal="center" vertical="center"/>
    </xf>
    <xf numFmtId="177" fontId="18" fillId="0" borderId="19" xfId="7" applyNumberFormat="1" applyFont="1" applyFill="1" applyBorder="1" applyAlignment="1">
      <alignment horizontal="right" vertical="center"/>
    </xf>
    <xf numFmtId="0" fontId="18" fillId="0" borderId="6" xfId="7" applyFont="1" applyFill="1" applyBorder="1" applyAlignment="1">
      <alignment horizontal="left" vertical="center"/>
    </xf>
    <xf numFmtId="0" fontId="18" fillId="0" borderId="7" xfId="7" applyFont="1" applyFill="1" applyBorder="1" applyAlignment="1">
      <alignment horizontal="left" vertical="center"/>
    </xf>
    <xf numFmtId="0" fontId="18" fillId="0" borderId="8" xfId="7" applyFont="1" applyFill="1" applyBorder="1" applyAlignment="1">
      <alignment horizontal="left" vertical="center"/>
    </xf>
    <xf numFmtId="183" fontId="18" fillId="0" borderId="6" xfId="7" applyNumberFormat="1" applyFont="1" applyFill="1" applyBorder="1" applyAlignment="1">
      <alignment horizontal="right" vertical="center"/>
    </xf>
    <xf numFmtId="183" fontId="18" fillId="0" borderId="7" xfId="7" applyNumberFormat="1" applyFont="1" applyFill="1" applyBorder="1" applyAlignment="1">
      <alignment horizontal="right" vertical="center"/>
    </xf>
    <xf numFmtId="183" fontId="18" fillId="0" borderId="8" xfId="7" applyNumberFormat="1" applyFont="1" applyFill="1" applyBorder="1" applyAlignment="1">
      <alignment horizontal="right" vertical="center"/>
    </xf>
    <xf numFmtId="0" fontId="18" fillId="0" borderId="1" xfId="10" applyFont="1" applyFill="1" applyBorder="1" applyAlignment="1">
      <alignment horizontal="left" vertical="center"/>
    </xf>
    <xf numFmtId="0" fontId="18" fillId="0" borderId="2" xfId="10" applyFont="1" applyFill="1" applyBorder="1" applyAlignment="1">
      <alignment horizontal="left" vertical="center"/>
    </xf>
    <xf numFmtId="0" fontId="18" fillId="0" borderId="3" xfId="10" applyFont="1" applyFill="1" applyBorder="1" applyAlignment="1">
      <alignment horizontal="left" vertical="center"/>
    </xf>
    <xf numFmtId="0" fontId="22" fillId="0" borderId="10" xfId="7" applyFont="1" applyFill="1" applyBorder="1" applyAlignment="1">
      <alignment vertical="center"/>
    </xf>
    <xf numFmtId="0" fontId="22" fillId="0" borderId="11" xfId="7" applyFont="1" applyFill="1" applyBorder="1" applyAlignment="1">
      <alignment vertical="center"/>
    </xf>
    <xf numFmtId="187" fontId="22" fillId="0" borderId="9" xfId="7" applyNumberFormat="1" applyFont="1" applyFill="1" applyBorder="1" applyAlignment="1">
      <alignment horizontal="right" vertical="center"/>
    </xf>
    <xf numFmtId="187" fontId="22" fillId="0" borderId="10" xfId="7" applyNumberFormat="1" applyFont="1" applyFill="1" applyBorder="1" applyAlignment="1">
      <alignment horizontal="right" vertical="center"/>
    </xf>
    <xf numFmtId="187" fontId="22" fillId="0" borderId="44" xfId="7" applyNumberFormat="1" applyFont="1" applyFill="1" applyBorder="1" applyAlignment="1">
      <alignment horizontal="right" vertical="center"/>
    </xf>
    <xf numFmtId="0" fontId="22" fillId="0" borderId="56" xfId="9" applyFont="1" applyFill="1" applyBorder="1" applyAlignment="1">
      <alignment horizontal="center" vertical="center"/>
    </xf>
    <xf numFmtId="0" fontId="22" fillId="0" borderId="57" xfId="9" applyFont="1" applyFill="1" applyBorder="1" applyAlignment="1">
      <alignment horizontal="center" vertical="center"/>
    </xf>
    <xf numFmtId="0" fontId="22" fillId="0" borderId="58" xfId="9" applyFont="1" applyFill="1" applyBorder="1" applyAlignment="1">
      <alignment horizontal="center" vertical="center"/>
    </xf>
    <xf numFmtId="0" fontId="24" fillId="0" borderId="0" xfId="7" applyFont="1" applyFill="1" applyBorder="1" applyAlignment="1">
      <alignment horizontal="left" vertical="center" wrapText="1"/>
    </xf>
    <xf numFmtId="0" fontId="24" fillId="0" borderId="5" xfId="7" applyFont="1" applyFill="1" applyBorder="1" applyAlignment="1">
      <alignment horizontal="left" vertical="center" wrapText="1"/>
    </xf>
    <xf numFmtId="0" fontId="18" fillId="0" borderId="60" xfId="7" applyFont="1" applyFill="1" applyBorder="1" applyAlignment="1">
      <alignment horizontal="center" vertical="center"/>
    </xf>
    <xf numFmtId="0" fontId="18" fillId="0" borderId="61" xfId="7" applyFont="1" applyFill="1" applyBorder="1" applyAlignment="1">
      <alignment horizontal="center" vertical="center"/>
    </xf>
    <xf numFmtId="185" fontId="18" fillId="0" borderId="61" xfId="7" applyNumberFormat="1" applyFont="1" applyFill="1" applyBorder="1" applyAlignment="1">
      <alignment horizontal="right" vertical="center"/>
    </xf>
    <xf numFmtId="185" fontId="18" fillId="0" borderId="62" xfId="7" applyNumberFormat="1" applyFont="1" applyFill="1" applyBorder="1" applyAlignment="1">
      <alignment horizontal="right" vertical="center"/>
    </xf>
    <xf numFmtId="185" fontId="18" fillId="0" borderId="63" xfId="7" applyNumberFormat="1" applyFont="1" applyFill="1" applyBorder="1" applyAlignment="1">
      <alignment horizontal="right" vertical="center"/>
    </xf>
    <xf numFmtId="183" fontId="18" fillId="0" borderId="56" xfId="7" applyNumberFormat="1" applyFont="1" applyFill="1" applyBorder="1" applyAlignment="1">
      <alignment horizontal="right" vertical="center"/>
    </xf>
    <xf numFmtId="183" fontId="18" fillId="0" borderId="57" xfId="7" applyNumberFormat="1" applyFont="1" applyFill="1" applyBorder="1" applyAlignment="1">
      <alignment horizontal="right" vertical="center"/>
    </xf>
    <xf numFmtId="183" fontId="18" fillId="0" borderId="58" xfId="7" applyNumberFormat="1" applyFont="1" applyFill="1" applyBorder="1" applyAlignment="1">
      <alignment horizontal="right" vertical="center"/>
    </xf>
    <xf numFmtId="183" fontId="18" fillId="0" borderId="59" xfId="7" applyNumberFormat="1" applyFont="1" applyFill="1" applyBorder="1" applyAlignment="1">
      <alignment horizontal="right" vertical="center"/>
    </xf>
    <xf numFmtId="177" fontId="18" fillId="0" borderId="61" xfId="7" applyNumberFormat="1" applyFont="1" applyFill="1" applyBorder="1" applyAlignment="1">
      <alignment horizontal="right" vertical="center"/>
    </xf>
    <xf numFmtId="177" fontId="18" fillId="0" borderId="62" xfId="7" applyNumberFormat="1" applyFont="1" applyFill="1" applyBorder="1" applyAlignment="1">
      <alignment horizontal="right" vertical="center"/>
    </xf>
    <xf numFmtId="177" fontId="18" fillId="0" borderId="63" xfId="7" applyNumberFormat="1" applyFont="1" applyFill="1" applyBorder="1" applyAlignment="1">
      <alignment horizontal="right" vertical="center"/>
    </xf>
    <xf numFmtId="0" fontId="18" fillId="0" borderId="64" xfId="7" applyFont="1" applyFill="1" applyBorder="1" applyAlignment="1">
      <alignment vertical="center"/>
    </xf>
    <xf numFmtId="0" fontId="18" fillId="0" borderId="65" xfId="7" applyFont="1" applyFill="1" applyBorder="1" applyAlignment="1">
      <alignment horizontal="center" vertical="center"/>
    </xf>
    <xf numFmtId="0" fontId="18" fillId="0" borderId="59" xfId="7" applyFont="1" applyFill="1" applyBorder="1" applyAlignment="1">
      <alignment horizontal="center" vertical="center"/>
    </xf>
    <xf numFmtId="0" fontId="18" fillId="0" borderId="66" xfId="7" applyFont="1" applyFill="1" applyBorder="1" applyAlignment="1">
      <alignment horizontal="center" vertical="center"/>
    </xf>
    <xf numFmtId="0" fontId="18" fillId="0" borderId="67" xfId="7" applyFont="1" applyFill="1" applyBorder="1" applyAlignment="1">
      <alignment horizontal="center" vertical="center"/>
    </xf>
    <xf numFmtId="0" fontId="18" fillId="0" borderId="52" xfId="7" applyFont="1" applyFill="1" applyBorder="1" applyAlignment="1">
      <alignment horizontal="center" vertical="center"/>
    </xf>
    <xf numFmtId="0" fontId="18" fillId="0" borderId="54" xfId="7" applyFont="1" applyFill="1" applyBorder="1" applyAlignment="1">
      <alignment horizontal="center" vertical="center"/>
    </xf>
    <xf numFmtId="0" fontId="18" fillId="0" borderId="43" xfId="7" applyFont="1" applyFill="1" applyBorder="1" applyAlignment="1">
      <alignment horizontal="center" vertical="center" textRotation="255"/>
    </xf>
    <xf numFmtId="0" fontId="18" fillId="0" borderId="10" xfId="7" applyFont="1" applyFill="1" applyBorder="1" applyAlignment="1">
      <alignment horizontal="center" vertical="center" textRotation="255"/>
    </xf>
    <xf numFmtId="0" fontId="18" fillId="0" borderId="11" xfId="7" applyFont="1" applyFill="1" applyBorder="1" applyAlignment="1">
      <alignment horizontal="center" vertical="center" textRotation="255"/>
    </xf>
    <xf numFmtId="0" fontId="18" fillId="0" borderId="4" xfId="7" applyFont="1" applyFill="1" applyBorder="1" applyAlignment="1">
      <alignment horizontal="center" vertical="center" textRotation="255"/>
    </xf>
    <xf numFmtId="0" fontId="18" fillId="0" borderId="0" xfId="7" applyFont="1" applyFill="1" applyBorder="1" applyAlignment="1">
      <alignment horizontal="center" vertical="center" textRotation="255"/>
    </xf>
    <xf numFmtId="0" fontId="18" fillId="0" borderId="13" xfId="7" applyFont="1" applyFill="1" applyBorder="1" applyAlignment="1">
      <alignment horizontal="center" vertical="center" textRotation="255"/>
    </xf>
    <xf numFmtId="0" fontId="18" fillId="0" borderId="6" xfId="7" applyFont="1" applyFill="1" applyBorder="1" applyAlignment="1">
      <alignment horizontal="center" vertical="center" textRotation="255"/>
    </xf>
    <xf numFmtId="0" fontId="18" fillId="0" borderId="7" xfId="7" applyFont="1" applyFill="1" applyBorder="1" applyAlignment="1">
      <alignment horizontal="center" vertical="center" textRotation="255"/>
    </xf>
    <xf numFmtId="0" fontId="18" fillId="0" borderId="46" xfId="7" applyFont="1" applyFill="1" applyBorder="1" applyAlignment="1">
      <alignment horizontal="center" vertical="center" textRotation="255"/>
    </xf>
    <xf numFmtId="0" fontId="24" fillId="0" borderId="9" xfId="7" applyFont="1" applyFill="1" applyBorder="1" applyAlignment="1">
      <alignment horizontal="center" vertical="center" wrapText="1"/>
    </xf>
    <xf numFmtId="0" fontId="24" fillId="0" borderId="10" xfId="7" applyFont="1" applyFill="1" applyBorder="1" applyAlignment="1">
      <alignment horizontal="center" vertical="center" wrapText="1"/>
    </xf>
    <xf numFmtId="0" fontId="24" fillId="0" borderId="11" xfId="7" applyFont="1" applyFill="1" applyBorder="1" applyAlignment="1">
      <alignment horizontal="center" vertical="center" wrapText="1"/>
    </xf>
    <xf numFmtId="0" fontId="24" fillId="0" borderId="14" xfId="7" applyFont="1" applyFill="1" applyBorder="1" applyAlignment="1">
      <alignment horizontal="center" vertical="center" wrapText="1"/>
    </xf>
    <xf numFmtId="0" fontId="24" fillId="0" borderId="15" xfId="7" applyFont="1" applyFill="1" applyBorder="1" applyAlignment="1">
      <alignment horizontal="center" vertical="center" wrapText="1"/>
    </xf>
    <xf numFmtId="0" fontId="24" fillId="0" borderId="16" xfId="7" applyFont="1" applyFill="1" applyBorder="1" applyAlignment="1">
      <alignment horizontal="center" vertical="center" wrapText="1"/>
    </xf>
    <xf numFmtId="0" fontId="18" fillId="0" borderId="9" xfId="7" applyFont="1" applyFill="1" applyBorder="1" applyAlignment="1">
      <alignment horizontal="center" vertical="center" textRotation="255"/>
    </xf>
    <xf numFmtId="0" fontId="18" fillId="0" borderId="12" xfId="7" applyFont="1" applyFill="1" applyBorder="1" applyAlignment="1">
      <alignment horizontal="center" vertical="center" textRotation="255"/>
    </xf>
    <xf numFmtId="0" fontId="18" fillId="0" borderId="14" xfId="7" applyFont="1" applyFill="1" applyBorder="1" applyAlignment="1">
      <alignment horizontal="center" vertical="center" textRotation="255"/>
    </xf>
    <xf numFmtId="0" fontId="18" fillId="0" borderId="15" xfId="7" applyFont="1" applyFill="1" applyBorder="1" applyAlignment="1">
      <alignment horizontal="center" vertical="center" textRotation="255"/>
    </xf>
    <xf numFmtId="0" fontId="18" fillId="0" borderId="16" xfId="7" applyFont="1" applyFill="1" applyBorder="1" applyAlignment="1">
      <alignment horizontal="center" vertical="center" textRotation="255"/>
    </xf>
    <xf numFmtId="0" fontId="18" fillId="0" borderId="9" xfId="7" applyFont="1" applyFill="1" applyBorder="1" applyAlignment="1">
      <alignment horizontal="center" vertical="center" wrapText="1"/>
    </xf>
    <xf numFmtId="0" fontId="18" fillId="0" borderId="10" xfId="7" applyFont="1" applyFill="1" applyBorder="1" applyAlignment="1">
      <alignment horizontal="center" vertical="center" wrapText="1"/>
    </xf>
    <xf numFmtId="0" fontId="18" fillId="0" borderId="11" xfId="7" applyFont="1" applyFill="1" applyBorder="1" applyAlignment="1">
      <alignment horizontal="center" vertical="center" wrapText="1"/>
    </xf>
    <xf numFmtId="0" fontId="18" fillId="0" borderId="14" xfId="7" applyFont="1" applyFill="1" applyBorder="1" applyAlignment="1">
      <alignment horizontal="center" vertical="center" wrapText="1"/>
    </xf>
    <xf numFmtId="0" fontId="18" fillId="0" borderId="15" xfId="7" applyFont="1" applyFill="1" applyBorder="1" applyAlignment="1">
      <alignment horizontal="center" vertical="center" wrapText="1"/>
    </xf>
    <xf numFmtId="0" fontId="18" fillId="0" borderId="16" xfId="7" applyFont="1" applyFill="1" applyBorder="1" applyAlignment="1">
      <alignment horizontal="center" vertical="center" wrapText="1"/>
    </xf>
    <xf numFmtId="0" fontId="24" fillId="0" borderId="44" xfId="7" applyFont="1" applyFill="1" applyBorder="1" applyAlignment="1">
      <alignment horizontal="center" vertical="center" wrapText="1"/>
    </xf>
    <xf numFmtId="0" fontId="24" fillId="0" borderId="37" xfId="7" applyFont="1" applyFill="1" applyBorder="1" applyAlignment="1">
      <alignment horizontal="center" vertical="center" wrapText="1"/>
    </xf>
    <xf numFmtId="0" fontId="22" fillId="0" borderId="6" xfId="8" applyFont="1" applyFill="1" applyBorder="1" applyAlignment="1">
      <alignment horizontal="left" vertical="center"/>
    </xf>
    <xf numFmtId="0" fontId="22" fillId="0" borderId="7" xfId="8" applyFont="1" applyFill="1" applyBorder="1" applyAlignment="1">
      <alignment horizontal="left" vertical="center"/>
    </xf>
    <xf numFmtId="0" fontId="22" fillId="0" borderId="8" xfId="8" applyFont="1" applyFill="1" applyBorder="1" applyAlignment="1">
      <alignment horizontal="left" vertical="center"/>
    </xf>
    <xf numFmtId="177" fontId="18" fillId="0" borderId="6" xfId="7" applyNumberFormat="1" applyFont="1" applyFill="1" applyBorder="1" applyAlignment="1">
      <alignment horizontal="right" vertical="center"/>
    </xf>
    <xf numFmtId="177" fontId="18" fillId="0" borderId="7" xfId="7" applyNumberFormat="1" applyFont="1" applyFill="1" applyBorder="1" applyAlignment="1">
      <alignment horizontal="right" vertical="center"/>
    </xf>
    <xf numFmtId="177" fontId="18" fillId="0" borderId="8" xfId="7" applyNumberFormat="1" applyFont="1" applyFill="1" applyBorder="1" applyAlignment="1">
      <alignment horizontal="right" vertical="center"/>
    </xf>
    <xf numFmtId="0" fontId="25" fillId="0" borderId="17" xfId="7" applyFont="1" applyFill="1" applyBorder="1">
      <alignment vertical="center"/>
    </xf>
    <xf numFmtId="0" fontId="25" fillId="0" borderId="19" xfId="7" applyFont="1" applyFill="1" applyBorder="1">
      <alignment vertical="center"/>
    </xf>
    <xf numFmtId="177" fontId="18" fillId="0" borderId="56" xfId="7" applyNumberFormat="1" applyFont="1" applyFill="1" applyBorder="1" applyAlignment="1">
      <alignment horizontal="right" vertical="center"/>
    </xf>
    <xf numFmtId="177" fontId="18" fillId="0" borderId="57" xfId="7" applyNumberFormat="1" applyFont="1" applyFill="1" applyBorder="1" applyAlignment="1">
      <alignment horizontal="right" vertical="center"/>
    </xf>
    <xf numFmtId="177" fontId="18" fillId="0" borderId="58" xfId="7" applyNumberFormat="1" applyFont="1" applyFill="1" applyBorder="1" applyAlignment="1">
      <alignment horizontal="right" vertical="center"/>
    </xf>
    <xf numFmtId="0" fontId="18" fillId="0" borderId="48" xfId="7" applyFont="1" applyFill="1" applyBorder="1" applyAlignment="1">
      <alignment horizontal="center" vertical="center" shrinkToFit="1"/>
    </xf>
    <xf numFmtId="0" fontId="18" fillId="0" borderId="7" xfId="7" applyFont="1" applyFill="1" applyBorder="1" applyAlignment="1">
      <alignment horizontal="center" vertical="center" shrinkToFit="1"/>
    </xf>
    <xf numFmtId="0" fontId="18" fillId="0" borderId="46" xfId="7" applyFont="1" applyFill="1" applyBorder="1" applyAlignment="1">
      <alignment horizontal="center" vertical="center" shrinkToFit="1"/>
    </xf>
    <xf numFmtId="0" fontId="22" fillId="0" borderId="1" xfId="8" applyFont="1" applyFill="1" applyBorder="1" applyAlignment="1">
      <alignment horizontal="center" vertical="center" wrapText="1"/>
    </xf>
    <xf numFmtId="0" fontId="22" fillId="0" borderId="2" xfId="8" applyFont="1" applyFill="1" applyBorder="1" applyAlignment="1">
      <alignment horizontal="center" vertical="center" wrapText="1"/>
    </xf>
    <xf numFmtId="0" fontId="22" fillId="0" borderId="3" xfId="8" applyFont="1" applyFill="1" applyBorder="1" applyAlignment="1">
      <alignment horizontal="center" vertical="center" wrapText="1"/>
    </xf>
    <xf numFmtId="0" fontId="22" fillId="0" borderId="4" xfId="8" applyFont="1" applyFill="1" applyBorder="1" applyAlignment="1">
      <alignment horizontal="center" vertical="center" wrapText="1"/>
    </xf>
    <xf numFmtId="0" fontId="22" fillId="0" borderId="0" xfId="8" applyFont="1" applyFill="1" applyBorder="1" applyAlignment="1">
      <alignment horizontal="center" vertical="center" wrapText="1"/>
    </xf>
    <xf numFmtId="0" fontId="22" fillId="0" borderId="5" xfId="8" applyFont="1" applyFill="1" applyBorder="1" applyAlignment="1">
      <alignment horizontal="center" vertical="center" wrapText="1"/>
    </xf>
    <xf numFmtId="0" fontId="22" fillId="0" borderId="6" xfId="8" applyFont="1" applyFill="1" applyBorder="1" applyAlignment="1">
      <alignment horizontal="center" vertical="center" wrapText="1"/>
    </xf>
    <xf numFmtId="0" fontId="22" fillId="0" borderId="7" xfId="8" applyFont="1" applyFill="1" applyBorder="1" applyAlignment="1">
      <alignment horizontal="center" vertical="center" wrapText="1"/>
    </xf>
    <xf numFmtId="0" fontId="22" fillId="0" borderId="8" xfId="8" applyFont="1" applyFill="1" applyBorder="1" applyAlignment="1">
      <alignment horizontal="center" vertical="center" wrapText="1"/>
    </xf>
    <xf numFmtId="188" fontId="18" fillId="0" borderId="0" xfId="7" applyNumberFormat="1" applyFont="1" applyFill="1" applyBorder="1" applyAlignment="1" applyProtection="1">
      <alignment horizontal="center" vertical="center"/>
      <protection hidden="1"/>
    </xf>
    <xf numFmtId="0" fontId="24" fillId="0" borderId="0" xfId="7" applyNumberFormat="1" applyFont="1" applyFill="1" applyBorder="1" applyAlignment="1" applyProtection="1">
      <alignment horizontal="left" vertical="center" wrapText="1"/>
      <protection hidden="1"/>
    </xf>
    <xf numFmtId="0" fontId="18" fillId="0" borderId="0" xfId="7" applyFont="1" applyFill="1" applyBorder="1" applyAlignment="1" applyProtection="1">
      <alignment horizontal="center" vertical="center"/>
      <protection hidden="1"/>
    </xf>
    <xf numFmtId="49" fontId="21" fillId="0" borderId="30" xfId="11" applyNumberFormat="1" applyFont="1" applyFill="1" applyBorder="1" applyAlignment="1">
      <alignment horizontal="center" vertical="center"/>
    </xf>
    <xf numFmtId="49" fontId="21" fillId="0" borderId="31" xfId="11" applyNumberFormat="1" applyFont="1" applyFill="1" applyBorder="1" applyAlignment="1">
      <alignment horizontal="center" vertical="center"/>
    </xf>
    <xf numFmtId="49" fontId="21" fillId="0" borderId="32" xfId="11" applyNumberFormat="1" applyFont="1" applyFill="1" applyBorder="1" applyAlignment="1">
      <alignment horizontal="center" vertical="center"/>
    </xf>
    <xf numFmtId="0" fontId="18" fillId="0" borderId="18" xfId="11" applyFont="1" applyBorder="1" applyAlignment="1">
      <alignment horizontal="center" vertical="center"/>
    </xf>
    <xf numFmtId="0" fontId="18" fillId="0" borderId="17" xfId="11" applyFont="1" applyBorder="1" applyAlignment="1">
      <alignment horizontal="center" vertical="center"/>
    </xf>
    <xf numFmtId="0" fontId="18" fillId="0" borderId="19" xfId="11" applyFont="1" applyBorder="1" applyAlignment="1">
      <alignment horizontal="center" vertical="center"/>
    </xf>
    <xf numFmtId="0" fontId="18" fillId="0" borderId="18" xfId="11" applyFont="1" applyFill="1" applyBorder="1" applyAlignment="1">
      <alignment horizontal="center" vertical="center"/>
    </xf>
    <xf numFmtId="0" fontId="18" fillId="0" borderId="17" xfId="11" applyFont="1" applyFill="1" applyBorder="1" applyAlignment="1">
      <alignment horizontal="center" vertical="center"/>
    </xf>
    <xf numFmtId="0" fontId="18" fillId="0" borderId="19" xfId="11" applyFont="1" applyFill="1" applyBorder="1" applyAlignment="1">
      <alignment horizontal="center" vertical="center"/>
    </xf>
    <xf numFmtId="0" fontId="18" fillId="0" borderId="20" xfId="11" applyFont="1" applyBorder="1" applyAlignment="1">
      <alignment horizontal="center" vertical="center"/>
    </xf>
    <xf numFmtId="0" fontId="18" fillId="0" borderId="9" xfId="11" applyFont="1" applyBorder="1">
      <alignment vertical="center"/>
    </xf>
    <xf numFmtId="0" fontId="18" fillId="0" borderId="10" xfId="11" applyFont="1" applyBorder="1">
      <alignment vertical="center"/>
    </xf>
    <xf numFmtId="0" fontId="18" fillId="0" borderId="11" xfId="11" applyFont="1" applyBorder="1">
      <alignment vertical="center"/>
    </xf>
    <xf numFmtId="177" fontId="18" fillId="0" borderId="9" xfId="11" applyNumberFormat="1" applyFont="1" applyFill="1" applyBorder="1" applyAlignment="1">
      <alignment horizontal="right" vertical="center"/>
    </xf>
    <xf numFmtId="177" fontId="18" fillId="0" borderId="10" xfId="11" applyNumberFormat="1" applyFont="1" applyFill="1" applyBorder="1" applyAlignment="1">
      <alignment horizontal="right" vertical="center"/>
    </xf>
    <xf numFmtId="177" fontId="18" fillId="0" borderId="68" xfId="11" applyNumberFormat="1" applyFont="1" applyFill="1" applyBorder="1" applyAlignment="1">
      <alignment horizontal="right" vertical="center"/>
    </xf>
    <xf numFmtId="183" fontId="18" fillId="0" borderId="69" xfId="11" applyNumberFormat="1" applyFont="1" applyFill="1" applyBorder="1" applyAlignment="1">
      <alignment horizontal="right" vertical="center"/>
    </xf>
    <xf numFmtId="177" fontId="18" fillId="0" borderId="69" xfId="11" applyNumberFormat="1" applyFont="1" applyFill="1" applyBorder="1" applyAlignment="1">
      <alignment horizontal="right" vertical="center"/>
    </xf>
    <xf numFmtId="183" fontId="18" fillId="0" borderId="70" xfId="11" applyNumberFormat="1" applyFont="1" applyFill="1" applyBorder="1" applyAlignment="1">
      <alignment horizontal="right" vertical="center"/>
    </xf>
    <xf numFmtId="183" fontId="18" fillId="0" borderId="10" xfId="11" applyNumberFormat="1" applyFont="1" applyFill="1" applyBorder="1" applyAlignment="1">
      <alignment horizontal="right" vertical="center"/>
    </xf>
    <xf numFmtId="183" fontId="18" fillId="0" borderId="11" xfId="11" applyNumberFormat="1" applyFont="1" applyFill="1" applyBorder="1" applyAlignment="1">
      <alignment horizontal="right" vertical="center"/>
    </xf>
    <xf numFmtId="0" fontId="18" fillId="0" borderId="12" xfId="11" applyFont="1" applyBorder="1">
      <alignment vertical="center"/>
    </xf>
    <xf numFmtId="0" fontId="18" fillId="0" borderId="0" xfId="11" applyFont="1" applyBorder="1">
      <alignment vertical="center"/>
    </xf>
    <xf numFmtId="0" fontId="18" fillId="0" borderId="13" xfId="11" applyFont="1" applyBorder="1">
      <alignment vertical="center"/>
    </xf>
    <xf numFmtId="177" fontId="18" fillId="0" borderId="12" xfId="11" applyNumberFormat="1" applyFont="1" applyFill="1" applyBorder="1" applyAlignment="1">
      <alignment horizontal="right" vertical="center"/>
    </xf>
    <xf numFmtId="177" fontId="18" fillId="0" borderId="0" xfId="11" applyNumberFormat="1" applyFont="1" applyFill="1" applyBorder="1" applyAlignment="1">
      <alignment horizontal="right" vertical="center"/>
    </xf>
    <xf numFmtId="177" fontId="18" fillId="0" borderId="71" xfId="11" applyNumberFormat="1" applyFont="1" applyFill="1" applyBorder="1" applyAlignment="1">
      <alignment horizontal="right" vertical="center"/>
    </xf>
    <xf numFmtId="183" fontId="18" fillId="0" borderId="72" xfId="11" applyNumberFormat="1" applyFont="1" applyFill="1" applyBorder="1" applyAlignment="1">
      <alignment horizontal="right" vertical="center"/>
    </xf>
    <xf numFmtId="177" fontId="18" fillId="0" borderId="72" xfId="11" applyNumberFormat="1" applyFont="1" applyFill="1" applyBorder="1" applyAlignment="1">
      <alignment horizontal="right" vertical="center"/>
    </xf>
    <xf numFmtId="183" fontId="18" fillId="0" borderId="74" xfId="11" applyNumberFormat="1" applyFont="1" applyFill="1" applyBorder="1" applyAlignment="1">
      <alignment horizontal="right" vertical="center"/>
    </xf>
    <xf numFmtId="183" fontId="18" fillId="0" borderId="0" xfId="11" applyNumberFormat="1" applyFont="1" applyFill="1" applyBorder="1" applyAlignment="1">
      <alignment horizontal="right" vertical="center"/>
    </xf>
    <xf numFmtId="183" fontId="18" fillId="0" borderId="13" xfId="11" applyNumberFormat="1" applyFont="1" applyFill="1" applyBorder="1" applyAlignment="1">
      <alignment horizontal="right" vertical="center"/>
    </xf>
    <xf numFmtId="177" fontId="18" fillId="0" borderId="73" xfId="11" applyNumberFormat="1" applyFont="1" applyFill="1" applyBorder="1" applyAlignment="1">
      <alignment horizontal="right" vertical="center"/>
    </xf>
    <xf numFmtId="177" fontId="18" fillId="0" borderId="74" xfId="11" applyNumberFormat="1" applyFont="1" applyFill="1" applyBorder="1" applyAlignment="1">
      <alignment horizontal="right" vertical="center"/>
    </xf>
    <xf numFmtId="177" fontId="18" fillId="0" borderId="13" xfId="11" applyNumberFormat="1" applyFont="1" applyFill="1" applyBorder="1" applyAlignment="1">
      <alignment horizontal="right" vertical="center"/>
    </xf>
    <xf numFmtId="0" fontId="18" fillId="0" borderId="9" xfId="11" applyFont="1" applyFill="1" applyBorder="1">
      <alignment vertical="center"/>
    </xf>
    <xf numFmtId="0" fontId="18" fillId="0" borderId="10" xfId="11" applyFont="1" applyFill="1" applyBorder="1">
      <alignment vertical="center"/>
    </xf>
    <xf numFmtId="0" fontId="18" fillId="0" borderId="11" xfId="11" applyFont="1" applyFill="1" applyBorder="1">
      <alignment vertical="center"/>
    </xf>
    <xf numFmtId="0" fontId="18" fillId="0" borderId="12" xfId="11" applyFont="1" applyFill="1" applyBorder="1">
      <alignment vertical="center"/>
    </xf>
    <xf numFmtId="0" fontId="18" fillId="0" borderId="0" xfId="11" applyFont="1" applyFill="1" applyBorder="1">
      <alignment vertical="center"/>
    </xf>
    <xf numFmtId="0" fontId="18" fillId="0" borderId="13" xfId="11" applyFont="1" applyFill="1" applyBorder="1">
      <alignment vertical="center"/>
    </xf>
    <xf numFmtId="0" fontId="18" fillId="0" borderId="12" xfId="11" applyFont="1" applyBorder="1" applyAlignment="1">
      <alignment vertical="center"/>
    </xf>
    <xf numFmtId="0" fontId="1" fillId="0" borderId="0" xfId="1" applyAlignment="1">
      <alignment vertical="center"/>
    </xf>
    <xf numFmtId="0" fontId="1" fillId="0" borderId="13" xfId="1" applyBorder="1" applyAlignment="1">
      <alignment vertical="center"/>
    </xf>
    <xf numFmtId="0" fontId="18" fillId="0" borderId="14" xfId="11" applyFont="1" applyFill="1" applyBorder="1">
      <alignment vertical="center"/>
    </xf>
    <xf numFmtId="0" fontId="18" fillId="0" borderId="15" xfId="11" applyFont="1" applyFill="1" applyBorder="1">
      <alignment vertical="center"/>
    </xf>
    <xf numFmtId="0" fontId="18" fillId="0" borderId="16" xfId="11" applyFont="1" applyFill="1" applyBorder="1">
      <alignment vertical="center"/>
    </xf>
    <xf numFmtId="0" fontId="24" fillId="0" borderId="18" xfId="11" applyFont="1" applyFill="1" applyBorder="1" applyAlignment="1">
      <alignment horizontal="center" vertical="center"/>
    </xf>
    <xf numFmtId="0" fontId="24" fillId="0" borderId="17" xfId="11" applyFont="1" applyFill="1" applyBorder="1" applyAlignment="1">
      <alignment horizontal="center" vertical="center"/>
    </xf>
    <xf numFmtId="0" fontId="24" fillId="0" borderId="19" xfId="11" applyFont="1" applyFill="1" applyBorder="1" applyAlignment="1">
      <alignment horizontal="center" vertical="center"/>
    </xf>
    <xf numFmtId="177" fontId="18" fillId="0" borderId="70" xfId="11" applyNumberFormat="1" applyFont="1" applyFill="1" applyBorder="1" applyAlignment="1">
      <alignment horizontal="right" vertical="center"/>
    </xf>
    <xf numFmtId="189" fontId="18" fillId="0" borderId="70" xfId="11" applyNumberFormat="1" applyFont="1" applyFill="1" applyBorder="1" applyAlignment="1">
      <alignment horizontal="right" vertical="center"/>
    </xf>
    <xf numFmtId="189" fontId="18" fillId="0" borderId="10" xfId="11" applyNumberFormat="1" applyFont="1" applyFill="1" applyBorder="1" applyAlignment="1">
      <alignment horizontal="right" vertical="center"/>
    </xf>
    <xf numFmtId="189" fontId="18" fillId="0" borderId="68" xfId="11" applyNumberFormat="1" applyFont="1" applyFill="1" applyBorder="1" applyAlignment="1">
      <alignment horizontal="right" vertical="center"/>
    </xf>
    <xf numFmtId="0" fontId="12" fillId="0" borderId="0" xfId="11" applyFill="1" applyAlignment="1">
      <alignment horizontal="right" vertical="center"/>
    </xf>
    <xf numFmtId="0" fontId="12" fillId="0" borderId="71" xfId="11" applyFill="1" applyBorder="1" applyAlignment="1">
      <alignment horizontal="right" vertical="center"/>
    </xf>
    <xf numFmtId="183" fontId="12" fillId="0" borderId="0" xfId="11" applyNumberFormat="1" applyFill="1" applyAlignment="1">
      <alignment horizontal="right" vertical="center"/>
    </xf>
    <xf numFmtId="183" fontId="12" fillId="0" borderId="13" xfId="11" applyNumberFormat="1" applyFill="1" applyBorder="1" applyAlignment="1">
      <alignment horizontal="right" vertical="center"/>
    </xf>
    <xf numFmtId="0" fontId="24" fillId="0" borderId="12" xfId="11" applyFont="1" applyBorder="1">
      <alignment vertical="center"/>
    </xf>
    <xf numFmtId="0" fontId="24" fillId="0" borderId="0" xfId="11" applyFont="1" applyBorder="1">
      <alignment vertical="center"/>
    </xf>
    <xf numFmtId="0" fontId="24" fillId="0" borderId="13" xfId="11" applyFont="1" applyBorder="1">
      <alignment vertical="center"/>
    </xf>
    <xf numFmtId="0" fontId="1" fillId="0" borderId="0" xfId="1" applyBorder="1" applyAlignment="1">
      <alignment vertical="center"/>
    </xf>
    <xf numFmtId="189" fontId="18" fillId="0" borderId="74" xfId="11" applyNumberFormat="1" applyFont="1" applyFill="1" applyBorder="1" applyAlignment="1">
      <alignment horizontal="right" vertical="center"/>
    </xf>
    <xf numFmtId="189" fontId="12" fillId="0" borderId="0" xfId="11" applyNumberFormat="1" applyFill="1" applyAlignment="1">
      <alignment horizontal="right" vertical="center"/>
    </xf>
    <xf numFmtId="189" fontId="12" fillId="0" borderId="71" xfId="11" applyNumberFormat="1" applyFill="1" applyBorder="1" applyAlignment="1">
      <alignment horizontal="right" vertical="center"/>
    </xf>
    <xf numFmtId="0" fontId="12" fillId="0" borderId="17" xfId="11" applyBorder="1" applyAlignment="1">
      <alignment horizontal="center" vertical="center"/>
    </xf>
    <xf numFmtId="0" fontId="12" fillId="0" borderId="19" xfId="11" applyBorder="1" applyAlignment="1">
      <alignment horizontal="center" vertical="center"/>
    </xf>
    <xf numFmtId="0" fontId="18" fillId="0" borderId="14" xfId="11" applyFont="1" applyBorder="1">
      <alignment vertical="center"/>
    </xf>
    <xf numFmtId="0" fontId="18" fillId="0" borderId="15" xfId="11" applyFont="1" applyBorder="1">
      <alignment vertical="center"/>
    </xf>
    <xf numFmtId="0" fontId="18" fillId="0" borderId="16" xfId="11" applyFont="1" applyBorder="1">
      <alignment vertical="center"/>
    </xf>
    <xf numFmtId="0" fontId="18" fillId="0" borderId="9" xfId="11" applyFont="1" applyBorder="1" applyAlignment="1">
      <alignment horizontal="center" vertical="center" wrapText="1"/>
    </xf>
    <xf numFmtId="0" fontId="18" fillId="0" borderId="10" xfId="11" applyFont="1" applyBorder="1" applyAlignment="1">
      <alignment horizontal="center" vertical="center" wrapText="1"/>
    </xf>
    <xf numFmtId="0" fontId="18" fillId="0" borderId="12" xfId="11" applyFont="1" applyBorder="1" applyAlignment="1">
      <alignment horizontal="center" vertical="center" wrapText="1"/>
    </xf>
    <xf numFmtId="0" fontId="18" fillId="0" borderId="0" xfId="11" applyFont="1" applyBorder="1" applyAlignment="1">
      <alignment horizontal="center" vertical="center" wrapText="1"/>
    </xf>
    <xf numFmtId="0" fontId="18" fillId="0" borderId="14" xfId="11" applyFont="1" applyBorder="1" applyAlignment="1">
      <alignment horizontal="center" vertical="center" wrapText="1"/>
    </xf>
    <xf numFmtId="0" fontId="18" fillId="0" borderId="15" xfId="11" applyFont="1" applyBorder="1" applyAlignment="1">
      <alignment horizontal="center" vertical="center" wrapText="1"/>
    </xf>
    <xf numFmtId="0" fontId="18" fillId="0" borderId="10" xfId="11" applyFont="1" applyBorder="1" applyAlignment="1">
      <alignment vertical="center" textRotation="255"/>
    </xf>
    <xf numFmtId="0" fontId="18" fillId="0" borderId="0" xfId="11" applyFont="1" applyBorder="1" applyAlignment="1">
      <alignment vertical="center" textRotation="255"/>
    </xf>
    <xf numFmtId="0" fontId="18" fillId="0" borderId="15" xfId="11" applyFont="1" applyBorder="1" applyAlignment="1">
      <alignment vertical="center" textRotation="255"/>
    </xf>
    <xf numFmtId="0" fontId="18" fillId="0" borderId="9" xfId="11" applyFont="1" applyFill="1" applyBorder="1" applyAlignment="1">
      <alignment horizontal="center" vertical="center" textRotation="255"/>
    </xf>
    <xf numFmtId="0" fontId="18" fillId="0" borderId="11" xfId="11" applyFont="1" applyFill="1" applyBorder="1" applyAlignment="1">
      <alignment horizontal="center" vertical="center" textRotation="255"/>
    </xf>
    <xf numFmtId="0" fontId="18" fillId="0" borderId="12" xfId="11" applyFont="1" applyFill="1" applyBorder="1" applyAlignment="1">
      <alignment horizontal="center" vertical="center" textRotation="255"/>
    </xf>
    <xf numFmtId="0" fontId="18" fillId="0" borderId="13" xfId="11" applyFont="1" applyFill="1" applyBorder="1" applyAlignment="1">
      <alignment horizontal="center" vertical="center" textRotation="255"/>
    </xf>
    <xf numFmtId="0" fontId="18" fillId="0" borderId="14" xfId="11" applyFont="1" applyFill="1" applyBorder="1" applyAlignment="1">
      <alignment horizontal="center" vertical="center" textRotation="255"/>
    </xf>
    <xf numFmtId="0" fontId="18" fillId="0" borderId="16" xfId="11" applyFont="1" applyFill="1" applyBorder="1" applyAlignment="1">
      <alignment horizontal="center" vertical="center" textRotation="255"/>
    </xf>
    <xf numFmtId="183" fontId="18" fillId="0" borderId="12" xfId="11" applyNumberFormat="1" applyFont="1" applyFill="1" applyBorder="1" applyAlignment="1">
      <alignment horizontal="right" vertical="center"/>
    </xf>
    <xf numFmtId="0" fontId="12" fillId="0" borderId="0" xfId="11" applyFill="1" applyBorder="1" applyAlignment="1">
      <alignment horizontal="right" vertical="center"/>
    </xf>
    <xf numFmtId="0" fontId="12" fillId="0" borderId="13" xfId="11" applyFill="1" applyBorder="1" applyAlignment="1">
      <alignment horizontal="right" vertical="center"/>
    </xf>
    <xf numFmtId="183" fontId="18" fillId="0" borderId="9" xfId="11" applyNumberFormat="1" applyFont="1" applyFill="1" applyBorder="1" applyAlignment="1">
      <alignment horizontal="right" vertical="center"/>
    </xf>
    <xf numFmtId="0" fontId="12" fillId="0" borderId="10" xfId="11" applyFill="1" applyBorder="1" applyAlignment="1">
      <alignment horizontal="right" vertical="center"/>
    </xf>
    <xf numFmtId="0" fontId="12" fillId="0" borderId="11" xfId="11" applyFill="1" applyBorder="1" applyAlignment="1">
      <alignment horizontal="right" vertical="center"/>
    </xf>
    <xf numFmtId="183" fontId="18" fillId="0" borderId="14" xfId="11" applyNumberFormat="1" applyFont="1" applyFill="1" applyBorder="1" applyAlignment="1">
      <alignment horizontal="right" vertical="center"/>
    </xf>
    <xf numFmtId="0" fontId="12" fillId="0" borderId="15" xfId="11" applyFill="1" applyBorder="1" applyAlignment="1">
      <alignment horizontal="right" vertical="center"/>
    </xf>
    <xf numFmtId="183" fontId="18" fillId="0" borderId="15" xfId="11" applyNumberFormat="1" applyFont="1" applyFill="1" applyBorder="1" applyAlignment="1">
      <alignment horizontal="right" vertical="center"/>
    </xf>
    <xf numFmtId="0" fontId="12" fillId="0" borderId="16" xfId="11" applyFill="1" applyBorder="1" applyAlignment="1">
      <alignment horizontal="right" vertical="center"/>
    </xf>
    <xf numFmtId="177" fontId="18" fillId="0" borderId="11" xfId="11" applyNumberFormat="1" applyFont="1" applyFill="1" applyBorder="1" applyAlignment="1">
      <alignment horizontal="right" vertical="center"/>
    </xf>
    <xf numFmtId="177" fontId="18" fillId="0" borderId="14" xfId="11" applyNumberFormat="1" applyFont="1" applyFill="1" applyBorder="1" applyAlignment="1">
      <alignment horizontal="right" vertical="center"/>
    </xf>
    <xf numFmtId="177" fontId="18" fillId="0" borderId="15" xfId="11" applyNumberFormat="1" applyFont="1" applyFill="1" applyBorder="1" applyAlignment="1">
      <alignment horizontal="right" vertical="center"/>
    </xf>
    <xf numFmtId="177" fontId="18" fillId="0" borderId="75" xfId="11" applyNumberFormat="1" applyFont="1" applyFill="1" applyBorder="1" applyAlignment="1">
      <alignment horizontal="right" vertical="center"/>
    </xf>
    <xf numFmtId="183" fontId="18" fillId="0" borderId="76" xfId="11" applyNumberFormat="1" applyFont="1" applyFill="1" applyBorder="1" applyAlignment="1">
      <alignment horizontal="right" vertical="center"/>
    </xf>
    <xf numFmtId="177" fontId="18" fillId="0" borderId="76" xfId="11" applyNumberFormat="1" applyFont="1" applyFill="1" applyBorder="1" applyAlignment="1">
      <alignment horizontal="right" vertical="center"/>
    </xf>
    <xf numFmtId="183" fontId="18" fillId="0" borderId="77" xfId="11" applyNumberFormat="1" applyFont="1" applyFill="1" applyBorder="1" applyAlignment="1">
      <alignment horizontal="right" vertical="center"/>
    </xf>
    <xf numFmtId="183" fontId="18" fillId="0" borderId="16" xfId="11" applyNumberFormat="1" applyFont="1" applyFill="1" applyBorder="1" applyAlignment="1">
      <alignment horizontal="right" vertical="center"/>
    </xf>
    <xf numFmtId="0" fontId="18" fillId="0" borderId="12" xfId="11" applyFont="1" applyFill="1" applyBorder="1" applyAlignment="1">
      <alignment horizontal="left" vertical="center"/>
    </xf>
    <xf numFmtId="0" fontId="18" fillId="0" borderId="0" xfId="11" applyFont="1" applyFill="1" applyBorder="1" applyAlignment="1">
      <alignment horizontal="left" vertical="center"/>
    </xf>
    <xf numFmtId="0" fontId="18" fillId="0" borderId="13" xfId="11" applyFont="1" applyFill="1" applyBorder="1" applyAlignment="1">
      <alignment horizontal="left" vertical="center"/>
    </xf>
    <xf numFmtId="0" fontId="18" fillId="0" borderId="12" xfId="11" applyFont="1" applyFill="1" applyBorder="1" applyAlignment="1">
      <alignment horizontal="center" vertical="center" wrapText="1"/>
    </xf>
    <xf numFmtId="0" fontId="18" fillId="0" borderId="0" xfId="11" applyFont="1" applyFill="1" applyBorder="1" applyAlignment="1">
      <alignment horizontal="center" vertical="center" wrapText="1"/>
    </xf>
    <xf numFmtId="0" fontId="18" fillId="0" borderId="14" xfId="11" applyFont="1" applyFill="1" applyBorder="1" applyAlignment="1">
      <alignment horizontal="center" vertical="center" wrapText="1"/>
    </xf>
    <xf numFmtId="0" fontId="18" fillId="0" borderId="15" xfId="11" applyFont="1" applyFill="1" applyBorder="1" applyAlignment="1">
      <alignment horizontal="center" vertical="center" wrapText="1"/>
    </xf>
    <xf numFmtId="177" fontId="18" fillId="0" borderId="16" xfId="11" applyNumberFormat="1" applyFont="1" applyFill="1" applyBorder="1" applyAlignment="1">
      <alignment horizontal="right" vertical="center"/>
    </xf>
    <xf numFmtId="0" fontId="18" fillId="4" borderId="74" xfId="11" applyFont="1" applyFill="1" applyBorder="1" applyAlignment="1">
      <alignment horizontal="right" vertical="center"/>
    </xf>
    <xf numFmtId="0" fontId="18" fillId="4" borderId="0" xfId="11" applyFont="1" applyFill="1" applyBorder="1" applyAlignment="1">
      <alignment horizontal="right" vertical="center"/>
    </xf>
    <xf numFmtId="0" fontId="18" fillId="4" borderId="13" xfId="11" applyFont="1" applyFill="1" applyBorder="1" applyAlignment="1">
      <alignment horizontal="right" vertical="center"/>
    </xf>
    <xf numFmtId="177" fontId="18" fillId="4" borderId="74" xfId="11" applyNumberFormat="1" applyFont="1" applyFill="1" applyBorder="1" applyAlignment="1">
      <alignment horizontal="right" vertical="center"/>
    </xf>
    <xf numFmtId="177" fontId="18" fillId="4" borderId="0" xfId="11" applyNumberFormat="1" applyFont="1" applyFill="1" applyBorder="1" applyAlignment="1">
      <alignment horizontal="right" vertical="center"/>
    </xf>
    <xf numFmtId="177" fontId="18" fillId="4" borderId="71" xfId="11" applyNumberFormat="1" applyFont="1" applyFill="1" applyBorder="1" applyAlignment="1">
      <alignment horizontal="right" vertical="center"/>
    </xf>
    <xf numFmtId="189" fontId="18" fillId="0" borderId="0" xfId="11" applyNumberFormat="1" applyFont="1" applyFill="1" applyBorder="1" applyAlignment="1">
      <alignment horizontal="right" vertical="center"/>
    </xf>
    <xf numFmtId="189" fontId="18" fillId="0" borderId="71" xfId="11" applyNumberFormat="1" applyFont="1" applyFill="1" applyBorder="1" applyAlignment="1">
      <alignment horizontal="right" vertical="center"/>
    </xf>
    <xf numFmtId="0" fontId="12" fillId="0" borderId="75" xfId="11" applyFill="1" applyBorder="1" applyAlignment="1">
      <alignment horizontal="right" vertical="center"/>
    </xf>
    <xf numFmtId="189" fontId="18" fillId="0" borderId="77" xfId="11" applyNumberFormat="1" applyFont="1" applyFill="1" applyBorder="1" applyAlignment="1">
      <alignment horizontal="right" vertical="center"/>
    </xf>
    <xf numFmtId="189" fontId="12" fillId="0" borderId="15" xfId="11" applyNumberFormat="1" applyFill="1" applyBorder="1" applyAlignment="1">
      <alignment horizontal="right" vertical="center"/>
    </xf>
    <xf numFmtId="189" fontId="12" fillId="0" borderId="75" xfId="11" applyNumberFormat="1" applyFill="1" applyBorder="1" applyAlignment="1">
      <alignment horizontal="right" vertical="center"/>
    </xf>
    <xf numFmtId="177" fontId="18" fillId="0" borderId="77" xfId="11" applyNumberFormat="1" applyFont="1" applyFill="1" applyBorder="1" applyAlignment="1">
      <alignment horizontal="right" vertical="center"/>
    </xf>
    <xf numFmtId="177" fontId="18" fillId="4" borderId="77" xfId="11" applyNumberFormat="1" applyFont="1" applyFill="1" applyBorder="1" applyAlignment="1">
      <alignment horizontal="right" vertical="center"/>
    </xf>
    <xf numFmtId="177" fontId="18" fillId="4" borderId="15" xfId="11" applyNumberFormat="1" applyFont="1" applyFill="1" applyBorder="1" applyAlignment="1">
      <alignment horizontal="right" vertical="center"/>
    </xf>
    <xf numFmtId="177" fontId="18" fillId="4" borderId="75" xfId="11" applyNumberFormat="1" applyFont="1" applyFill="1" applyBorder="1" applyAlignment="1">
      <alignment horizontal="right" vertical="center"/>
    </xf>
    <xf numFmtId="0" fontId="18" fillId="4" borderId="77" xfId="11" applyFont="1" applyFill="1" applyBorder="1" applyAlignment="1">
      <alignment horizontal="right" vertical="center"/>
    </xf>
    <xf numFmtId="0" fontId="18" fillId="4" borderId="15" xfId="11" applyFont="1" applyFill="1" applyBorder="1" applyAlignment="1">
      <alignment horizontal="right" vertical="center"/>
    </xf>
    <xf numFmtId="0" fontId="18" fillId="4" borderId="16" xfId="11" applyFont="1" applyFill="1" applyBorder="1" applyAlignment="1">
      <alignment horizontal="right" vertical="center"/>
    </xf>
    <xf numFmtId="0" fontId="18" fillId="0" borderId="9" xfId="11" applyFont="1" applyBorder="1" applyAlignment="1">
      <alignment horizontal="center" vertical="center" textRotation="255"/>
    </xf>
    <xf numFmtId="0" fontId="18" fillId="0" borderId="11" xfId="11" applyFont="1" applyBorder="1" applyAlignment="1">
      <alignment horizontal="center" vertical="center" textRotation="255"/>
    </xf>
    <xf numFmtId="0" fontId="18" fillId="0" borderId="12" xfId="11" applyFont="1" applyBorder="1" applyAlignment="1">
      <alignment horizontal="center" vertical="center" textRotation="255"/>
    </xf>
    <xf numFmtId="0" fontId="18" fillId="0" borderId="13" xfId="11" applyFont="1" applyBorder="1" applyAlignment="1">
      <alignment horizontal="center" vertical="center" textRotation="255"/>
    </xf>
    <xf numFmtId="0" fontId="18" fillId="0" borderId="14" xfId="11" applyFont="1" applyBorder="1" applyAlignment="1">
      <alignment horizontal="center" vertical="center" textRotation="255"/>
    </xf>
    <xf numFmtId="0" fontId="18" fillId="0" borderId="16" xfId="11" applyFont="1" applyBorder="1" applyAlignment="1">
      <alignment horizontal="center" vertical="center" textRotation="255"/>
    </xf>
    <xf numFmtId="0" fontId="14" fillId="5" borderId="28" xfId="12" applyFont="1" applyFill="1" applyBorder="1" applyAlignment="1" applyProtection="1">
      <alignment horizontal="center" vertical="center" wrapText="1"/>
      <protection locked="0"/>
    </xf>
    <xf numFmtId="0" fontId="14" fillId="5" borderId="2" xfId="12" applyFont="1" applyFill="1" applyBorder="1" applyAlignment="1" applyProtection="1">
      <alignment horizontal="center" vertical="center" wrapText="1"/>
      <protection locked="0"/>
    </xf>
    <xf numFmtId="0" fontId="14" fillId="5" borderId="26" xfId="12" applyFont="1" applyFill="1" applyBorder="1" applyAlignment="1" applyProtection="1">
      <alignment horizontal="center" vertical="center" wrapText="1"/>
      <protection locked="0"/>
    </xf>
    <xf numFmtId="0" fontId="14" fillId="5" borderId="81" xfId="12" applyFont="1" applyFill="1" applyBorder="1" applyAlignment="1" applyProtection="1">
      <alignment horizontal="center" vertical="center" wrapText="1"/>
      <protection locked="0"/>
    </xf>
    <xf numFmtId="0" fontId="14" fillId="5" borderId="79" xfId="12" applyFont="1" applyFill="1" applyBorder="1" applyAlignment="1" applyProtection="1">
      <alignment horizontal="center" vertical="center" wrapText="1"/>
      <protection locked="0"/>
    </xf>
    <xf numFmtId="0" fontId="14" fillId="5" borderId="80" xfId="12" applyFont="1" applyFill="1" applyBorder="1" applyAlignment="1" applyProtection="1">
      <alignment horizontal="center" vertical="center" wrapText="1"/>
      <protection locked="0"/>
    </xf>
    <xf numFmtId="0" fontId="12" fillId="5" borderId="28" xfId="12" applyFont="1" applyFill="1" applyBorder="1" applyAlignment="1" applyProtection="1">
      <alignment horizontal="center" vertical="center" wrapText="1"/>
      <protection locked="0"/>
    </xf>
    <xf numFmtId="0" fontId="12" fillId="5" borderId="2" xfId="12" applyFont="1" applyFill="1" applyBorder="1" applyAlignment="1" applyProtection="1">
      <alignment horizontal="center" vertical="center" wrapText="1"/>
      <protection locked="0"/>
    </xf>
    <xf numFmtId="0" fontId="12" fillId="5" borderId="26" xfId="12" applyFont="1" applyFill="1" applyBorder="1" applyAlignment="1" applyProtection="1">
      <alignment horizontal="center" vertical="center" wrapText="1"/>
      <protection locked="0"/>
    </xf>
    <xf numFmtId="0" fontId="12" fillId="5" borderId="81" xfId="12" applyFont="1" applyFill="1" applyBorder="1" applyAlignment="1" applyProtection="1">
      <alignment horizontal="center" vertical="center" wrapText="1"/>
      <protection locked="0"/>
    </xf>
    <xf numFmtId="0" fontId="12" fillId="5" borderId="79" xfId="12" applyFont="1" applyFill="1" applyBorder="1" applyAlignment="1" applyProtection="1">
      <alignment horizontal="center" vertical="center" wrapText="1"/>
      <protection locked="0"/>
    </xf>
    <xf numFmtId="0" fontId="12" fillId="5" borderId="80" xfId="12" applyFont="1" applyFill="1" applyBorder="1" applyAlignment="1" applyProtection="1">
      <alignment horizontal="center" vertical="center" wrapText="1"/>
      <protection locked="0"/>
    </xf>
    <xf numFmtId="0" fontId="14" fillId="5" borderId="3" xfId="12" applyFont="1" applyFill="1" applyBorder="1" applyAlignment="1" applyProtection="1">
      <alignment horizontal="center" vertical="center" wrapText="1"/>
      <protection locked="0"/>
    </xf>
    <xf numFmtId="0" fontId="14" fillId="5" borderId="82" xfId="12" applyFont="1" applyFill="1" applyBorder="1" applyAlignment="1" applyProtection="1">
      <alignment horizontal="center" vertical="center" wrapText="1"/>
      <protection locked="0"/>
    </xf>
    <xf numFmtId="0" fontId="14" fillId="0" borderId="84" xfId="14" applyFont="1" applyBorder="1" applyAlignment="1" applyProtection="1">
      <alignment horizontal="left" vertical="center" shrinkToFit="1"/>
      <protection locked="0"/>
    </xf>
    <xf numFmtId="0" fontId="14" fillId="0" borderId="85" xfId="14" applyFont="1" applyBorder="1" applyAlignment="1" applyProtection="1">
      <alignment horizontal="left" vertical="center" shrinkToFit="1"/>
      <protection locked="0"/>
    </xf>
    <xf numFmtId="0" fontId="14" fillId="0" borderId="86" xfId="14" applyFont="1" applyBorder="1" applyAlignment="1" applyProtection="1">
      <alignment horizontal="left" vertical="center" shrinkToFit="1"/>
      <protection locked="0"/>
    </xf>
    <xf numFmtId="181" fontId="14" fillId="0" borderId="87" xfId="14" applyNumberFormat="1" applyFont="1" applyBorder="1" applyAlignment="1" applyProtection="1">
      <alignment horizontal="right" vertical="center" shrinkToFit="1"/>
      <protection locked="0"/>
    </xf>
    <xf numFmtId="181" fontId="14" fillId="0" borderId="88" xfId="14" applyNumberFormat="1" applyFont="1" applyBorder="1" applyAlignment="1" applyProtection="1">
      <alignment horizontal="right" vertical="center" shrinkToFit="1"/>
      <protection locked="0"/>
    </xf>
    <xf numFmtId="181" fontId="14" fillId="0" borderId="89" xfId="14" applyNumberFormat="1" applyFont="1" applyBorder="1" applyAlignment="1" applyProtection="1">
      <alignment horizontal="right" vertical="center" shrinkToFit="1"/>
      <protection locked="0"/>
    </xf>
    <xf numFmtId="181" fontId="14" fillId="0" borderId="90" xfId="14" applyNumberFormat="1" applyFont="1" applyBorder="1" applyAlignment="1" applyProtection="1">
      <alignment horizontal="right" vertical="center" shrinkToFit="1"/>
      <protection locked="0"/>
    </xf>
    <xf numFmtId="181" fontId="14" fillId="0" borderId="91" xfId="14" applyNumberFormat="1" applyFont="1" applyBorder="1" applyAlignment="1" applyProtection="1">
      <alignment horizontal="right" vertical="center" shrinkToFit="1"/>
      <protection locked="0"/>
    </xf>
    <xf numFmtId="181" fontId="14" fillId="0" borderId="92" xfId="14" applyNumberFormat="1" applyFont="1" applyBorder="1" applyAlignment="1" applyProtection="1">
      <alignment horizontal="right" vertical="center" shrinkToFit="1"/>
      <protection locked="0"/>
    </xf>
    <xf numFmtId="0" fontId="14" fillId="5" borderId="1" xfId="12" applyFont="1" applyFill="1" applyBorder="1" applyAlignment="1" applyProtection="1">
      <alignment horizontal="center" vertical="center"/>
      <protection locked="0"/>
    </xf>
    <xf numFmtId="0" fontId="14" fillId="5" borderId="2" xfId="12" applyFont="1" applyFill="1" applyBorder="1" applyAlignment="1" applyProtection="1">
      <alignment horizontal="center" vertical="center"/>
      <protection locked="0"/>
    </xf>
    <xf numFmtId="0" fontId="14" fillId="5" borderId="26" xfId="12" applyFont="1" applyFill="1" applyBorder="1" applyAlignment="1" applyProtection="1">
      <alignment horizontal="center" vertical="center"/>
      <protection locked="0"/>
    </xf>
    <xf numFmtId="0" fontId="14" fillId="5" borderId="78" xfId="12" applyFont="1" applyFill="1" applyBorder="1" applyAlignment="1" applyProtection="1">
      <alignment horizontal="center" vertical="center"/>
      <protection locked="0"/>
    </xf>
    <xf numFmtId="0" fontId="14" fillId="5" borderId="79" xfId="12" applyFont="1" applyFill="1" applyBorder="1" applyAlignment="1" applyProtection="1">
      <alignment horizontal="center" vertical="center"/>
      <protection locked="0"/>
    </xf>
    <xf numFmtId="0" fontId="14" fillId="5" borderId="80" xfId="12" applyFont="1" applyFill="1" applyBorder="1" applyAlignment="1" applyProtection="1">
      <alignment horizontal="center" vertical="center"/>
      <protection locked="0"/>
    </xf>
    <xf numFmtId="0" fontId="31" fillId="3" borderId="30" xfId="12" applyFont="1" applyFill="1" applyBorder="1" applyAlignment="1" applyProtection="1">
      <alignment horizontal="center" vertical="center"/>
    </xf>
    <xf numFmtId="0" fontId="31" fillId="3" borderId="31" xfId="12" applyFont="1" applyFill="1" applyBorder="1" applyAlignment="1" applyProtection="1">
      <alignment horizontal="center" vertical="center"/>
    </xf>
    <xf numFmtId="0" fontId="31" fillId="3" borderId="32" xfId="12" applyFont="1" applyFill="1" applyBorder="1" applyAlignment="1" applyProtection="1">
      <alignment horizontal="center" vertical="center"/>
    </xf>
    <xf numFmtId="0" fontId="14" fillId="3" borderId="7" xfId="12" applyFont="1" applyFill="1" applyBorder="1" applyAlignment="1" applyProtection="1">
      <alignment horizontal="left" vertical="center"/>
    </xf>
    <xf numFmtId="0" fontId="14" fillId="5" borderId="1" xfId="12" applyFont="1" applyFill="1" applyBorder="1" applyAlignment="1" applyProtection="1">
      <alignment horizontal="center" vertical="center" wrapText="1"/>
      <protection locked="0"/>
    </xf>
    <xf numFmtId="0" fontId="14" fillId="5" borderId="78" xfId="12" applyFont="1" applyFill="1" applyBorder="1" applyAlignment="1" applyProtection="1">
      <alignment horizontal="center" vertical="center" wrapText="1"/>
      <protection locked="0"/>
    </xf>
    <xf numFmtId="0" fontId="14" fillId="0" borderId="84" xfId="15" applyNumberFormat="1" applyFont="1" applyBorder="1" applyAlignment="1" applyProtection="1">
      <alignment horizontal="left" vertical="center" shrinkToFit="1"/>
      <protection locked="0"/>
    </xf>
    <xf numFmtId="0" fontId="14" fillId="0" borderId="85" xfId="15" applyNumberFormat="1" applyFont="1" applyBorder="1" applyAlignment="1" applyProtection="1">
      <alignment horizontal="left" vertical="center" shrinkToFit="1"/>
      <protection locked="0"/>
    </xf>
    <xf numFmtId="0" fontId="14" fillId="0" borderId="96" xfId="15" applyNumberFormat="1" applyFont="1" applyBorder="1" applyAlignment="1" applyProtection="1">
      <alignment horizontal="left" vertical="center" shrinkToFit="1"/>
      <protection locked="0"/>
    </xf>
    <xf numFmtId="0" fontId="14" fillId="0" borderId="98" xfId="14" applyFont="1" applyBorder="1" applyAlignment="1" applyProtection="1">
      <alignment horizontal="left" vertical="center" shrinkToFit="1"/>
      <protection locked="0"/>
    </xf>
    <xf numFmtId="0" fontId="14" fillId="0" borderId="99" xfId="14" applyFont="1" applyBorder="1" applyAlignment="1" applyProtection="1">
      <alignment horizontal="left" vertical="center" shrinkToFit="1"/>
      <protection locked="0"/>
    </xf>
    <xf numFmtId="0" fontId="14" fillId="0" borderId="100" xfId="14" applyFont="1" applyBorder="1" applyAlignment="1" applyProtection="1">
      <alignment horizontal="left" vertical="center" shrinkToFit="1"/>
      <protection locked="0"/>
    </xf>
    <xf numFmtId="181" fontId="14" fillId="0" borderId="101" xfId="14" applyNumberFormat="1" applyFont="1" applyBorder="1" applyAlignment="1" applyProtection="1">
      <alignment horizontal="right" vertical="center" shrinkToFit="1"/>
      <protection locked="0"/>
    </xf>
    <xf numFmtId="181" fontId="14" fillId="0" borderId="102" xfId="14" applyNumberFormat="1" applyFont="1" applyBorder="1" applyAlignment="1" applyProtection="1">
      <alignment horizontal="right" vertical="center" shrinkToFit="1"/>
      <protection locked="0"/>
    </xf>
    <xf numFmtId="181" fontId="14" fillId="0" borderId="103" xfId="14" applyNumberFormat="1" applyFont="1" applyBorder="1" applyAlignment="1" applyProtection="1">
      <alignment horizontal="right" vertical="center" shrinkToFit="1"/>
      <protection locked="0"/>
    </xf>
    <xf numFmtId="181" fontId="14" fillId="0" borderId="104" xfId="14" applyNumberFormat="1" applyFont="1" applyBorder="1" applyAlignment="1" applyProtection="1">
      <alignment horizontal="right" vertical="center" shrinkToFit="1"/>
      <protection locked="0"/>
    </xf>
    <xf numFmtId="181" fontId="14" fillId="0" borderId="99" xfId="14" applyNumberFormat="1" applyFont="1" applyBorder="1" applyAlignment="1" applyProtection="1">
      <alignment horizontal="right" vertical="center" shrinkToFit="1"/>
      <protection locked="0"/>
    </xf>
    <xf numFmtId="181" fontId="14" fillId="0" borderId="105" xfId="14" applyNumberFormat="1" applyFont="1" applyBorder="1" applyAlignment="1" applyProtection="1">
      <alignment horizontal="right" vertical="center" shrinkToFit="1"/>
      <protection locked="0"/>
    </xf>
    <xf numFmtId="181" fontId="14" fillId="0" borderId="106" xfId="15" applyNumberFormat="1" applyFont="1" applyBorder="1" applyAlignment="1" applyProtection="1">
      <alignment horizontal="right" vertical="center" shrinkToFit="1"/>
      <protection locked="0"/>
    </xf>
    <xf numFmtId="181" fontId="14" fillId="0" borderId="102" xfId="15" applyNumberFormat="1" applyFont="1" applyBorder="1" applyAlignment="1" applyProtection="1">
      <alignment horizontal="right" vertical="center" shrinkToFit="1"/>
      <protection locked="0"/>
    </xf>
    <xf numFmtId="0" fontId="14" fillId="0" borderId="102" xfId="15" applyNumberFormat="1" applyFont="1" applyBorder="1" applyAlignment="1" applyProtection="1">
      <alignment horizontal="left" vertical="center" shrinkToFit="1"/>
      <protection locked="0"/>
    </xf>
    <xf numFmtId="0" fontId="14" fillId="0" borderId="107" xfId="15" applyNumberFormat="1" applyFont="1" applyBorder="1" applyAlignment="1" applyProtection="1">
      <alignment horizontal="left" vertical="center" shrinkToFit="1"/>
      <protection locked="0"/>
    </xf>
    <xf numFmtId="0" fontId="14" fillId="0" borderId="98" xfId="15" applyFont="1" applyBorder="1" applyAlignment="1" applyProtection="1">
      <alignment horizontal="left" vertical="center" shrinkToFit="1"/>
      <protection locked="0"/>
    </xf>
    <xf numFmtId="0" fontId="14" fillId="0" borderId="99" xfId="15" applyFont="1" applyBorder="1" applyAlignment="1" applyProtection="1">
      <alignment horizontal="left" vertical="center" shrinkToFit="1"/>
      <protection locked="0"/>
    </xf>
    <xf numFmtId="0" fontId="14" fillId="0" borderId="100" xfId="15" applyFont="1" applyBorder="1" applyAlignment="1" applyProtection="1">
      <alignment horizontal="left" vertical="center" shrinkToFit="1"/>
      <protection locked="0"/>
    </xf>
    <xf numFmtId="181" fontId="14" fillId="0" borderId="84" xfId="15" applyNumberFormat="1" applyFont="1" applyBorder="1" applyAlignment="1" applyProtection="1">
      <alignment horizontal="right" vertical="center" shrinkToFit="1"/>
      <protection locked="0"/>
    </xf>
    <xf numFmtId="181" fontId="14" fillId="0" borderId="85" xfId="15" applyNumberFormat="1" applyFont="1" applyBorder="1" applyAlignment="1" applyProtection="1">
      <alignment horizontal="right" vertical="center" shrinkToFit="1"/>
      <protection locked="0"/>
    </xf>
    <xf numFmtId="181" fontId="14" fillId="0" borderId="86" xfId="15" applyNumberFormat="1" applyFont="1" applyBorder="1" applyAlignment="1" applyProtection="1">
      <alignment horizontal="right" vertical="center" shrinkToFit="1"/>
      <protection locked="0"/>
    </xf>
    <xf numFmtId="181" fontId="14" fillId="0" borderId="93" xfId="15" applyNumberFormat="1" applyFont="1" applyBorder="1" applyAlignment="1" applyProtection="1">
      <alignment horizontal="right" vertical="center" shrinkToFit="1"/>
      <protection locked="0"/>
    </xf>
    <xf numFmtId="181" fontId="14" fillId="0" borderId="88" xfId="15" applyNumberFormat="1" applyFont="1" applyBorder="1" applyAlignment="1" applyProtection="1">
      <alignment horizontal="right" vertical="center" shrinkToFit="1"/>
      <protection locked="0"/>
    </xf>
    <xf numFmtId="0" fontId="14" fillId="0" borderId="88" xfId="15" applyNumberFormat="1" applyFont="1" applyBorder="1" applyAlignment="1" applyProtection="1">
      <alignment horizontal="left" vertical="center" shrinkToFit="1"/>
      <protection locked="0"/>
    </xf>
    <xf numFmtId="0" fontId="14" fillId="0" borderId="94" xfId="15" applyNumberFormat="1" applyFont="1" applyBorder="1" applyAlignment="1" applyProtection="1">
      <alignment horizontal="left" vertical="center" shrinkToFit="1"/>
      <protection locked="0"/>
    </xf>
    <xf numFmtId="0" fontId="14" fillId="0" borderId="84" xfId="15" applyFont="1" applyBorder="1" applyAlignment="1" applyProtection="1">
      <alignment horizontal="left" vertical="center" shrinkToFit="1"/>
      <protection locked="0"/>
    </xf>
    <xf numFmtId="0" fontId="14" fillId="0" borderId="85" xfId="15" applyFont="1" applyBorder="1" applyAlignment="1" applyProtection="1">
      <alignment horizontal="left" vertical="center" shrinkToFit="1"/>
      <protection locked="0"/>
    </xf>
    <xf numFmtId="0" fontId="14" fillId="0" borderId="86" xfId="15" applyFont="1" applyBorder="1" applyAlignment="1" applyProtection="1">
      <alignment horizontal="left" vertical="center" shrinkToFit="1"/>
      <protection locked="0"/>
    </xf>
    <xf numFmtId="181" fontId="14" fillId="0" borderId="98" xfId="15" applyNumberFormat="1" applyFont="1" applyBorder="1" applyAlignment="1" applyProtection="1">
      <alignment horizontal="right" vertical="center" shrinkToFit="1"/>
      <protection locked="0"/>
    </xf>
    <xf numFmtId="181" fontId="14" fillId="0" borderId="99" xfId="15" applyNumberFormat="1" applyFont="1" applyBorder="1" applyAlignment="1" applyProtection="1">
      <alignment horizontal="right" vertical="center" shrinkToFit="1"/>
      <protection locked="0"/>
    </xf>
    <xf numFmtId="181" fontId="14" fillId="0" borderId="100" xfId="15" applyNumberFormat="1" applyFont="1" applyBorder="1" applyAlignment="1" applyProtection="1">
      <alignment horizontal="right" vertical="center" shrinkToFit="1"/>
      <protection locked="0"/>
    </xf>
    <xf numFmtId="0" fontId="14" fillId="0" borderId="98" xfId="15" applyNumberFormat="1" applyFont="1" applyBorder="1" applyAlignment="1" applyProtection="1">
      <alignment horizontal="left" vertical="center" shrinkToFit="1"/>
      <protection locked="0"/>
    </xf>
    <xf numFmtId="0" fontId="14" fillId="0" borderId="99" xfId="15" applyNumberFormat="1" applyFont="1" applyBorder="1" applyAlignment="1" applyProtection="1">
      <alignment horizontal="left" vertical="center" shrinkToFit="1"/>
      <protection locked="0"/>
    </xf>
    <xf numFmtId="0" fontId="14" fillId="0" borderId="105" xfId="15" applyNumberFormat="1" applyFont="1" applyBorder="1" applyAlignment="1" applyProtection="1">
      <alignment horizontal="left" vertical="center" shrinkToFit="1"/>
      <protection locked="0"/>
    </xf>
    <xf numFmtId="181" fontId="14" fillId="0" borderId="109" xfId="14" applyNumberFormat="1" applyFont="1" applyBorder="1" applyAlignment="1" applyProtection="1">
      <alignment horizontal="right" vertical="center" shrinkToFit="1"/>
      <protection locked="0"/>
    </xf>
    <xf numFmtId="181" fontId="14" fillId="0" borderId="110" xfId="14" applyNumberFormat="1" applyFont="1" applyBorder="1" applyAlignment="1" applyProtection="1">
      <alignment horizontal="right" vertical="center" shrinkToFit="1"/>
      <protection locked="0"/>
    </xf>
    <xf numFmtId="181" fontId="14" fillId="0" borderId="111" xfId="14" applyNumberFormat="1" applyFont="1" applyBorder="1" applyAlignment="1" applyProtection="1">
      <alignment horizontal="right" vertical="center" shrinkToFit="1"/>
      <protection locked="0"/>
    </xf>
    <xf numFmtId="0" fontId="14" fillId="6" borderId="56" xfId="12" applyFont="1" applyFill="1" applyBorder="1" applyAlignment="1" applyProtection="1">
      <alignment horizontal="left" vertical="center" shrinkToFit="1"/>
      <protection locked="0"/>
    </xf>
    <xf numFmtId="0" fontId="14" fillId="6" borderId="57" xfId="12" applyFont="1" applyFill="1" applyBorder="1" applyAlignment="1" applyProtection="1">
      <alignment horizontal="left" vertical="center" shrinkToFit="1"/>
      <protection locked="0"/>
    </xf>
    <xf numFmtId="0" fontId="14" fillId="6" borderId="58" xfId="12" applyFont="1" applyFill="1" applyBorder="1" applyAlignment="1" applyProtection="1">
      <alignment horizontal="left" vertical="center" shrinkToFit="1"/>
      <protection locked="0"/>
    </xf>
    <xf numFmtId="181" fontId="14" fillId="6" borderId="115" xfId="15" applyNumberFormat="1" applyFont="1" applyFill="1" applyBorder="1" applyAlignment="1" applyProtection="1">
      <alignment horizontal="right" vertical="center" shrinkToFit="1"/>
      <protection locked="0"/>
    </xf>
    <xf numFmtId="181" fontId="14" fillId="6" borderId="116" xfId="15" applyNumberFormat="1" applyFont="1" applyFill="1" applyBorder="1" applyAlignment="1" applyProtection="1">
      <alignment horizontal="right" vertical="center" shrinkToFit="1"/>
      <protection locked="0"/>
    </xf>
    <xf numFmtId="181" fontId="14" fillId="6" borderId="117" xfId="15" applyNumberFormat="1" applyFont="1" applyFill="1" applyBorder="1" applyAlignment="1" applyProtection="1">
      <alignment horizontal="right" vertical="center" shrinkToFit="1"/>
      <protection locked="0"/>
    </xf>
    <xf numFmtId="181" fontId="14" fillId="6" borderId="118" xfId="15" applyNumberFormat="1" applyFont="1" applyFill="1" applyBorder="1" applyAlignment="1" applyProtection="1">
      <alignment horizontal="right" vertical="center" shrinkToFit="1"/>
      <protection locked="0"/>
    </xf>
    <xf numFmtId="181" fontId="14" fillId="6" borderId="119" xfId="15" applyNumberFormat="1" applyFont="1" applyFill="1" applyBorder="1" applyAlignment="1" applyProtection="1">
      <alignment horizontal="right" vertical="center" shrinkToFit="1"/>
      <protection locked="0"/>
    </xf>
    <xf numFmtId="181" fontId="14" fillId="6" borderId="120" xfId="15" applyNumberFormat="1" applyFont="1" applyFill="1" applyBorder="1" applyAlignment="1" applyProtection="1">
      <alignment horizontal="right" vertical="center" shrinkToFit="1"/>
      <protection locked="0"/>
    </xf>
    <xf numFmtId="0" fontId="14" fillId="6" borderId="116" xfId="15" applyNumberFormat="1" applyFont="1" applyFill="1" applyBorder="1" applyAlignment="1" applyProtection="1">
      <alignment horizontal="left" vertical="center" shrinkToFit="1"/>
      <protection locked="0"/>
    </xf>
    <xf numFmtId="0" fontId="14" fillId="6" borderId="118" xfId="15" applyNumberFormat="1" applyFont="1" applyFill="1" applyBorder="1" applyAlignment="1" applyProtection="1">
      <alignment horizontal="left" vertical="center" shrinkToFit="1"/>
      <protection locked="0"/>
    </xf>
    <xf numFmtId="181" fontId="14" fillId="0" borderId="112" xfId="15" applyNumberFormat="1" applyFont="1" applyBorder="1" applyAlignment="1" applyProtection="1">
      <alignment horizontal="right" vertical="center" shrinkToFit="1"/>
      <protection locked="0"/>
    </xf>
    <xf numFmtId="181" fontId="14" fillId="0" borderId="110" xfId="15" applyNumberFormat="1" applyFont="1" applyBorder="1" applyAlignment="1" applyProtection="1">
      <alignment horizontal="right" vertical="center" shrinkToFit="1"/>
      <protection locked="0"/>
    </xf>
    <xf numFmtId="0" fontId="14" fillId="0" borderId="110" xfId="15" applyNumberFormat="1" applyFont="1" applyBorder="1" applyAlignment="1" applyProtection="1">
      <alignment horizontal="left" vertical="center" shrinkToFit="1"/>
      <protection locked="0"/>
    </xf>
    <xf numFmtId="0" fontId="14" fillId="0" borderId="113" xfId="15" applyNumberFormat="1" applyFont="1" applyBorder="1" applyAlignment="1" applyProtection="1">
      <alignment horizontal="left" vertical="center" shrinkToFit="1"/>
      <protection locked="0"/>
    </xf>
    <xf numFmtId="0" fontId="14" fillId="0" borderId="52" xfId="12" applyFont="1" applyBorder="1" applyAlignment="1" applyProtection="1">
      <alignment horizontal="center" vertical="center"/>
      <protection locked="0"/>
    </xf>
    <xf numFmtId="0" fontId="14" fillId="0" borderId="54" xfId="12" applyFont="1" applyBorder="1" applyAlignment="1" applyProtection="1">
      <alignment horizontal="center" vertical="center"/>
      <protection locked="0"/>
    </xf>
    <xf numFmtId="0" fontId="14" fillId="3" borderId="2" xfId="12" applyFont="1" applyFill="1" applyBorder="1" applyAlignment="1" applyProtection="1">
      <alignment horizontal="left" vertical="center"/>
    </xf>
    <xf numFmtId="181" fontId="14" fillId="6" borderId="64" xfId="15" applyNumberFormat="1" applyFont="1" applyFill="1" applyBorder="1" applyAlignment="1" applyProtection="1">
      <alignment horizontal="right" vertical="center" shrinkToFit="1"/>
      <protection locked="0"/>
    </xf>
    <xf numFmtId="181" fontId="14" fillId="6" borderId="57" xfId="15" applyNumberFormat="1" applyFont="1" applyFill="1" applyBorder="1" applyAlignment="1" applyProtection="1">
      <alignment horizontal="right" vertical="center" shrinkToFit="1"/>
      <protection locked="0"/>
    </xf>
    <xf numFmtId="181" fontId="14" fillId="6" borderId="59" xfId="15" applyNumberFormat="1" applyFont="1" applyFill="1" applyBorder="1" applyAlignment="1" applyProtection="1">
      <alignment horizontal="right" vertical="center" shrinkToFit="1"/>
      <protection locked="0"/>
    </xf>
    <xf numFmtId="0" fontId="14" fillId="5" borderId="1" xfId="12" applyFont="1" applyFill="1" applyBorder="1" applyAlignment="1" applyProtection="1">
      <alignment horizontal="center" vertical="center" wrapText="1" shrinkToFit="1"/>
      <protection locked="0"/>
    </xf>
    <xf numFmtId="0" fontId="14" fillId="5" borderId="2" xfId="12" applyFont="1" applyFill="1" applyBorder="1" applyAlignment="1" applyProtection="1">
      <alignment horizontal="center" vertical="center" shrinkToFit="1"/>
      <protection locked="0"/>
    </xf>
    <xf numFmtId="0" fontId="14" fillId="5" borderId="3" xfId="12" applyFont="1" applyFill="1" applyBorder="1" applyAlignment="1" applyProtection="1">
      <alignment horizontal="center" vertical="center" shrinkToFit="1"/>
      <protection locked="0"/>
    </xf>
    <xf numFmtId="0" fontId="14" fillId="5" borderId="78" xfId="12" applyFont="1" applyFill="1" applyBorder="1" applyAlignment="1" applyProtection="1">
      <alignment horizontal="center" vertical="center" shrinkToFit="1"/>
      <protection locked="0"/>
    </xf>
    <xf numFmtId="0" fontId="14" fillId="5" borderId="79" xfId="12" applyFont="1" applyFill="1" applyBorder="1" applyAlignment="1" applyProtection="1">
      <alignment horizontal="center" vertical="center" shrinkToFit="1"/>
      <protection locked="0"/>
    </xf>
    <xf numFmtId="0" fontId="14" fillId="5" borderId="82" xfId="12" applyFont="1" applyFill="1" applyBorder="1" applyAlignment="1" applyProtection="1">
      <alignment horizontal="center" vertical="center" shrinkToFit="1"/>
      <protection locked="0"/>
    </xf>
    <xf numFmtId="181" fontId="14" fillId="0" borderId="123" xfId="12" applyNumberFormat="1" applyFont="1" applyBorder="1" applyAlignment="1" applyProtection="1">
      <alignment horizontal="right" vertical="center" shrinkToFit="1"/>
      <protection locked="0"/>
    </xf>
    <xf numFmtId="179" fontId="14" fillId="0" borderId="123" xfId="12" applyNumberFormat="1" applyFont="1" applyBorder="1" applyAlignment="1" applyProtection="1">
      <alignment horizontal="right" vertical="center" shrinkToFit="1"/>
      <protection locked="0"/>
    </xf>
    <xf numFmtId="0" fontId="14" fillId="0" borderId="123" xfId="12" applyFont="1" applyBorder="1" applyAlignment="1" applyProtection="1">
      <alignment horizontal="left" vertical="center" shrinkToFit="1"/>
      <protection locked="0"/>
    </xf>
    <xf numFmtId="0" fontId="14" fillId="0" borderId="126" xfId="12" applyFont="1" applyBorder="1" applyAlignment="1" applyProtection="1">
      <alignment horizontal="left" vertical="center" shrinkToFit="1"/>
      <protection locked="0"/>
    </xf>
    <xf numFmtId="181" fontId="14" fillId="0" borderId="122" xfId="14" applyNumberFormat="1" applyFont="1" applyBorder="1" applyAlignment="1" applyProtection="1">
      <alignment horizontal="right" vertical="center" shrinkToFit="1"/>
      <protection locked="0"/>
    </xf>
    <xf numFmtId="181" fontId="14" fillId="0" borderId="123" xfId="14" applyNumberFormat="1" applyFont="1" applyBorder="1" applyAlignment="1" applyProtection="1">
      <alignment horizontal="right" vertical="center" shrinkToFit="1"/>
      <protection locked="0"/>
    </xf>
    <xf numFmtId="181" fontId="14" fillId="0" borderId="124" xfId="14" applyNumberFormat="1" applyFont="1" applyBorder="1" applyAlignment="1" applyProtection="1">
      <alignment horizontal="right" vertical="center" shrinkToFit="1"/>
      <protection locked="0"/>
    </xf>
    <xf numFmtId="181" fontId="14" fillId="0" borderId="125" xfId="14" applyNumberFormat="1" applyFont="1" applyBorder="1" applyAlignment="1" applyProtection="1">
      <alignment horizontal="right" vertical="center" shrinkToFit="1"/>
      <protection locked="0"/>
    </xf>
    <xf numFmtId="181" fontId="14" fillId="0" borderId="126" xfId="14" applyNumberFormat="1" applyFont="1" applyBorder="1" applyAlignment="1" applyProtection="1">
      <alignment horizontal="right" vertical="center" shrinkToFit="1"/>
      <protection locked="0"/>
    </xf>
    <xf numFmtId="181" fontId="14" fillId="0" borderId="127" xfId="12" applyNumberFormat="1" applyFont="1" applyBorder="1" applyAlignment="1" applyProtection="1">
      <alignment horizontal="right" vertical="center" shrinkToFit="1"/>
      <protection locked="0"/>
    </xf>
    <xf numFmtId="0" fontId="14" fillId="0" borderId="102" xfId="12" applyFont="1" applyBorder="1" applyAlignment="1" applyProtection="1">
      <alignment horizontal="left" vertical="center" shrinkToFit="1"/>
      <protection locked="0"/>
    </xf>
    <xf numFmtId="0" fontId="14" fillId="0" borderId="107" xfId="12" applyFont="1" applyBorder="1" applyAlignment="1" applyProtection="1">
      <alignment horizontal="left" vertical="center" shrinkToFit="1"/>
      <protection locked="0"/>
    </xf>
    <xf numFmtId="181" fontId="14" fillId="0" borderId="106" xfId="12" applyNumberFormat="1" applyFont="1" applyBorder="1" applyAlignment="1" applyProtection="1">
      <alignment horizontal="right" vertical="center" shrinkToFit="1"/>
      <protection locked="0"/>
    </xf>
    <xf numFmtId="181" fontId="14" fillId="0" borderId="102" xfId="12" applyNumberFormat="1" applyFont="1" applyBorder="1" applyAlignment="1" applyProtection="1">
      <alignment horizontal="right" vertical="center" shrinkToFit="1"/>
      <protection locked="0"/>
    </xf>
    <xf numFmtId="179" fontId="14" fillId="0" borderId="102" xfId="12" applyNumberFormat="1" applyFont="1" applyBorder="1" applyAlignment="1" applyProtection="1">
      <alignment horizontal="right" vertical="center" shrinkToFit="1"/>
      <protection locked="0"/>
    </xf>
    <xf numFmtId="181" fontId="14" fillId="3" borderId="101" xfId="13" applyNumberFormat="1" applyFont="1" applyFill="1" applyBorder="1" applyAlignment="1" applyProtection="1">
      <alignment horizontal="right" vertical="center" shrinkToFit="1"/>
      <protection locked="0"/>
    </xf>
    <xf numFmtId="181" fontId="14" fillId="3" borderId="102" xfId="13" applyNumberFormat="1" applyFont="1" applyFill="1" applyBorder="1" applyAlignment="1" applyProtection="1">
      <alignment horizontal="right" vertical="center" shrinkToFit="1"/>
      <protection locked="0"/>
    </xf>
    <xf numFmtId="181" fontId="14" fillId="3" borderId="103" xfId="13" applyNumberFormat="1" applyFont="1" applyFill="1" applyBorder="1" applyAlignment="1" applyProtection="1">
      <alignment horizontal="right" vertical="center" shrinkToFit="1"/>
      <protection locked="0"/>
    </xf>
    <xf numFmtId="181" fontId="14" fillId="3" borderId="106" xfId="13" applyNumberFormat="1" applyFont="1" applyFill="1" applyBorder="1" applyAlignment="1" applyProtection="1">
      <alignment horizontal="right" vertical="center" shrinkToFit="1"/>
      <protection locked="0"/>
    </xf>
    <xf numFmtId="179" fontId="14" fillId="3" borderId="102" xfId="13" applyNumberFormat="1" applyFont="1" applyFill="1" applyBorder="1" applyAlignment="1" applyProtection="1">
      <alignment horizontal="right" vertical="center" shrinkToFit="1"/>
      <protection locked="0"/>
    </xf>
    <xf numFmtId="181" fontId="14" fillId="6" borderId="128" xfId="12" applyNumberFormat="1" applyFont="1" applyFill="1" applyBorder="1" applyAlignment="1" applyProtection="1">
      <alignment horizontal="right" vertical="center" shrinkToFit="1"/>
      <protection locked="0"/>
    </xf>
    <xf numFmtId="181" fontId="14" fillId="6" borderId="120" xfId="12" applyNumberFormat="1" applyFont="1" applyFill="1" applyBorder="1" applyAlignment="1" applyProtection="1">
      <alignment horizontal="right" vertical="center" shrinkToFit="1"/>
      <protection locked="0"/>
    </xf>
    <xf numFmtId="181" fontId="14" fillId="6" borderId="129" xfId="12" applyNumberFormat="1" applyFont="1" applyFill="1" applyBorder="1" applyAlignment="1" applyProtection="1">
      <alignment horizontal="right" vertical="center" shrinkToFit="1"/>
      <protection locked="0"/>
    </xf>
    <xf numFmtId="181" fontId="14" fillId="6" borderId="117" xfId="12" applyNumberFormat="1" applyFont="1" applyFill="1" applyBorder="1" applyAlignment="1" applyProtection="1">
      <alignment horizontal="right" vertical="center" shrinkToFit="1"/>
      <protection locked="0"/>
    </xf>
    <xf numFmtId="181" fontId="14" fillId="6" borderId="116" xfId="12" applyNumberFormat="1" applyFont="1" applyFill="1" applyBorder="1" applyAlignment="1" applyProtection="1">
      <alignment horizontal="right" vertical="center" shrinkToFit="1"/>
      <protection locked="0"/>
    </xf>
    <xf numFmtId="181" fontId="14" fillId="6" borderId="118" xfId="12" applyNumberFormat="1" applyFont="1" applyFill="1" applyBorder="1" applyAlignment="1" applyProtection="1">
      <alignment horizontal="right" vertical="center" shrinkToFit="1"/>
      <protection locked="0"/>
    </xf>
    <xf numFmtId="181" fontId="14" fillId="6" borderId="119" xfId="12" applyNumberFormat="1" applyFont="1" applyFill="1" applyBorder="1" applyAlignment="1" applyProtection="1">
      <alignment horizontal="right" vertical="center" shrinkToFit="1"/>
      <protection locked="0"/>
    </xf>
    <xf numFmtId="0" fontId="14" fillId="0" borderId="67" xfId="12" applyFont="1" applyBorder="1" applyAlignment="1" applyProtection="1">
      <alignment horizontal="center" vertical="center" shrinkToFit="1"/>
      <protection locked="0"/>
    </xf>
    <xf numFmtId="179" fontId="14" fillId="6" borderId="120" xfId="12" applyNumberFormat="1" applyFont="1" applyFill="1" applyBorder="1" applyAlignment="1" applyProtection="1">
      <alignment horizontal="right" vertical="center" shrinkToFit="1"/>
      <protection locked="0"/>
    </xf>
    <xf numFmtId="0" fontId="14" fillId="6" borderId="116" xfId="12" applyNumberFormat="1" applyFont="1" applyFill="1" applyBorder="1" applyAlignment="1" applyProtection="1">
      <alignment horizontal="left" vertical="center" shrinkToFit="1"/>
      <protection locked="0"/>
    </xf>
    <xf numFmtId="0" fontId="14" fillId="6" borderId="118" xfId="12" applyNumberFormat="1" applyFont="1" applyFill="1" applyBorder="1" applyAlignment="1" applyProtection="1">
      <alignment horizontal="left" vertical="center" shrinkToFit="1"/>
      <protection locked="0"/>
    </xf>
    <xf numFmtId="181" fontId="14" fillId="6" borderId="64" xfId="12" applyNumberFormat="1" applyFont="1" applyFill="1" applyBorder="1" applyAlignment="1" applyProtection="1">
      <alignment horizontal="right" vertical="center" shrinkToFit="1"/>
      <protection locked="0"/>
    </xf>
    <xf numFmtId="181" fontId="14" fillId="6" borderId="57" xfId="12" applyNumberFormat="1" applyFont="1" applyFill="1" applyBorder="1" applyAlignment="1" applyProtection="1">
      <alignment horizontal="right" vertical="center" shrinkToFit="1"/>
      <protection locked="0"/>
    </xf>
    <xf numFmtId="181" fontId="14" fillId="6" borderId="59" xfId="12" applyNumberFormat="1" applyFont="1" applyFill="1" applyBorder="1" applyAlignment="1" applyProtection="1">
      <alignment horizontal="right" vertical="center" shrinkToFit="1"/>
      <protection locked="0"/>
    </xf>
    <xf numFmtId="0" fontId="14" fillId="5" borderId="28" xfId="12" applyFont="1" applyFill="1" applyBorder="1" applyAlignment="1" applyProtection="1">
      <alignment horizontal="center" vertical="center" wrapText="1" shrinkToFit="1"/>
      <protection locked="0"/>
    </xf>
    <xf numFmtId="0" fontId="14" fillId="5" borderId="26" xfId="12" applyFont="1" applyFill="1" applyBorder="1" applyAlignment="1" applyProtection="1">
      <alignment horizontal="center" vertical="center" shrinkToFit="1"/>
      <protection locked="0"/>
    </xf>
    <xf numFmtId="0" fontId="14" fillId="5" borderId="81" xfId="12" applyFont="1" applyFill="1" applyBorder="1" applyAlignment="1" applyProtection="1">
      <alignment horizontal="center" vertical="center" shrinkToFit="1"/>
      <protection locked="0"/>
    </xf>
    <xf numFmtId="0" fontId="14" fillId="5" borderId="80" xfId="12" applyFont="1" applyFill="1" applyBorder="1" applyAlignment="1" applyProtection="1">
      <alignment horizontal="center" vertical="center" shrinkToFit="1"/>
      <protection locked="0"/>
    </xf>
    <xf numFmtId="0" fontId="14" fillId="5" borderId="81" xfId="12" applyFont="1" applyFill="1" applyBorder="1" applyAlignment="1" applyProtection="1">
      <alignment horizontal="center" vertical="center"/>
      <protection locked="0"/>
    </xf>
    <xf numFmtId="0" fontId="14" fillId="3" borderId="98" xfId="12" applyNumberFormat="1" applyFont="1" applyFill="1" applyBorder="1" applyAlignment="1" applyProtection="1">
      <alignment horizontal="left" vertical="center" shrinkToFit="1"/>
      <protection locked="0"/>
    </xf>
    <xf numFmtId="0" fontId="14" fillId="3" borderId="99" xfId="12" applyNumberFormat="1" applyFont="1" applyFill="1" applyBorder="1" applyAlignment="1" applyProtection="1">
      <alignment horizontal="left" vertical="center" shrinkToFit="1"/>
      <protection locked="0"/>
    </xf>
    <xf numFmtId="0" fontId="14" fillId="3" borderId="105" xfId="12" applyNumberFormat="1" applyFont="1" applyFill="1" applyBorder="1" applyAlignment="1" applyProtection="1">
      <alignment horizontal="left" vertical="center" shrinkToFit="1"/>
      <protection locked="0"/>
    </xf>
    <xf numFmtId="181" fontId="14" fillId="3" borderId="98" xfId="12" applyNumberFormat="1" applyFont="1" applyFill="1" applyBorder="1" applyAlignment="1" applyProtection="1">
      <alignment horizontal="right" vertical="center" shrinkToFit="1"/>
      <protection locked="0"/>
    </xf>
    <xf numFmtId="181" fontId="14" fillId="3" borderId="99" xfId="12" applyNumberFormat="1" applyFont="1" applyFill="1" applyBorder="1" applyAlignment="1" applyProtection="1">
      <alignment horizontal="right" vertical="center" shrinkToFit="1"/>
      <protection locked="0"/>
    </xf>
    <xf numFmtId="181" fontId="14" fillId="3" borderId="100" xfId="12" applyNumberFormat="1" applyFont="1" applyFill="1" applyBorder="1" applyAlignment="1" applyProtection="1">
      <alignment horizontal="right" vertical="center" shrinkToFit="1"/>
      <protection locked="0"/>
    </xf>
    <xf numFmtId="0" fontId="14" fillId="3" borderId="98" xfId="12" applyFont="1" applyFill="1" applyBorder="1" applyAlignment="1" applyProtection="1">
      <alignment horizontal="left" vertical="center" shrinkToFit="1"/>
      <protection locked="0"/>
    </xf>
    <xf numFmtId="0" fontId="14" fillId="3" borderId="99" xfId="12" applyFont="1" applyFill="1" applyBorder="1" applyAlignment="1" applyProtection="1">
      <alignment horizontal="left" vertical="center" shrinkToFit="1"/>
      <protection locked="0"/>
    </xf>
    <xf numFmtId="0" fontId="14" fillId="3" borderId="100" xfId="12" applyFont="1" applyFill="1" applyBorder="1" applyAlignment="1" applyProtection="1">
      <alignment horizontal="left" vertical="center" shrinkToFit="1"/>
      <protection locked="0"/>
    </xf>
    <xf numFmtId="181" fontId="14" fillId="0" borderId="88" xfId="12" applyNumberFormat="1" applyFont="1" applyBorder="1" applyAlignment="1" applyProtection="1">
      <alignment horizontal="right" vertical="center" shrinkToFit="1"/>
      <protection locked="0"/>
    </xf>
    <xf numFmtId="0" fontId="14" fillId="0" borderId="88" xfId="12" applyNumberFormat="1" applyFont="1" applyBorder="1" applyAlignment="1" applyProtection="1">
      <alignment horizontal="left" vertical="center" shrinkToFit="1"/>
      <protection locked="0"/>
    </xf>
    <xf numFmtId="0" fontId="14" fillId="0" borderId="94" xfId="12" applyNumberFormat="1" applyFont="1" applyBorder="1" applyAlignment="1" applyProtection="1">
      <alignment horizontal="left" vertical="center" shrinkToFit="1"/>
      <protection locked="0"/>
    </xf>
    <xf numFmtId="0" fontId="14" fillId="0" borderId="84" xfId="12" applyFont="1" applyBorder="1" applyAlignment="1" applyProtection="1">
      <alignment horizontal="left" vertical="center" shrinkToFit="1"/>
      <protection locked="0"/>
    </xf>
    <xf numFmtId="0" fontId="14" fillId="0" borderId="85" xfId="12" applyFont="1" applyBorder="1" applyAlignment="1" applyProtection="1">
      <alignment horizontal="left" vertical="center" shrinkToFit="1"/>
      <protection locked="0"/>
    </xf>
    <xf numFmtId="0" fontId="14" fillId="0" borderId="86" xfId="12" applyFont="1" applyBorder="1" applyAlignment="1" applyProtection="1">
      <alignment horizontal="left" vertical="center" shrinkToFit="1"/>
      <protection locked="0"/>
    </xf>
    <xf numFmtId="181" fontId="14" fillId="0" borderId="87" xfId="12" applyNumberFormat="1" applyFont="1" applyBorder="1" applyAlignment="1" applyProtection="1">
      <alignment horizontal="right" vertical="center" shrinkToFit="1"/>
      <protection locked="0"/>
    </xf>
    <xf numFmtId="0" fontId="14" fillId="0" borderId="98" xfId="12" applyFont="1" applyBorder="1" applyAlignment="1" applyProtection="1">
      <alignment horizontal="left" vertical="center" shrinkToFit="1"/>
      <protection locked="0"/>
    </xf>
    <xf numFmtId="0" fontId="14" fillId="0" borderId="99" xfId="12" applyFont="1" applyBorder="1" applyAlignment="1" applyProtection="1">
      <alignment horizontal="left" vertical="center" shrinkToFit="1"/>
      <protection locked="0"/>
    </xf>
    <xf numFmtId="0" fontId="14" fillId="0" borderId="100" xfId="12" applyFont="1" applyBorder="1" applyAlignment="1" applyProtection="1">
      <alignment horizontal="left" vertical="center" shrinkToFit="1"/>
      <protection locked="0"/>
    </xf>
    <xf numFmtId="181" fontId="14" fillId="0" borderId="101" xfId="12" applyNumberFormat="1" applyFont="1" applyBorder="1" applyAlignment="1" applyProtection="1">
      <alignment horizontal="right" vertical="center" shrinkToFit="1"/>
      <protection locked="0"/>
    </xf>
    <xf numFmtId="0" fontId="14" fillId="0" borderId="102" xfId="12" applyNumberFormat="1" applyFont="1" applyBorder="1" applyAlignment="1" applyProtection="1">
      <alignment horizontal="left" vertical="center" shrinkToFit="1"/>
      <protection locked="0"/>
    </xf>
    <xf numFmtId="0" fontId="14" fillId="0" borderId="107" xfId="12" applyNumberFormat="1" applyFont="1" applyBorder="1" applyAlignment="1" applyProtection="1">
      <alignment horizontal="left" vertical="center" shrinkToFit="1"/>
      <protection locked="0"/>
    </xf>
    <xf numFmtId="181" fontId="14" fillId="0" borderId="98" xfId="12" applyNumberFormat="1" applyFont="1" applyBorder="1" applyAlignment="1" applyProtection="1">
      <alignment horizontal="right" vertical="center" shrinkToFit="1"/>
      <protection locked="0"/>
    </xf>
    <xf numFmtId="181" fontId="14" fillId="0" borderId="99" xfId="12" applyNumberFormat="1" applyFont="1" applyBorder="1" applyAlignment="1" applyProtection="1">
      <alignment horizontal="right" vertical="center" shrinkToFit="1"/>
      <protection locked="0"/>
    </xf>
    <xf numFmtId="181" fontId="14" fillId="0" borderId="103" xfId="12" applyNumberFormat="1" applyFont="1" applyBorder="1" applyAlignment="1" applyProtection="1">
      <alignment horizontal="right" vertical="center" shrinkToFit="1"/>
      <protection locked="0"/>
    </xf>
    <xf numFmtId="0" fontId="14" fillId="3" borderId="131" xfId="12" applyFont="1" applyFill="1" applyBorder="1" applyAlignment="1" applyProtection="1">
      <alignment horizontal="left" vertical="center" shrinkToFit="1"/>
      <protection locked="0"/>
    </xf>
    <xf numFmtId="0" fontId="14" fillId="3" borderId="132" xfId="12" applyFont="1" applyFill="1" applyBorder="1" applyAlignment="1" applyProtection="1">
      <alignment horizontal="left" vertical="center" shrinkToFit="1"/>
      <protection locked="0"/>
    </xf>
    <xf numFmtId="0" fontId="14" fillId="3" borderId="133" xfId="12" applyFont="1" applyFill="1" applyBorder="1" applyAlignment="1" applyProtection="1">
      <alignment horizontal="left" vertical="center" shrinkToFit="1"/>
      <protection locked="0"/>
    </xf>
    <xf numFmtId="181" fontId="14" fillId="3" borderId="109" xfId="12" applyNumberFormat="1" applyFont="1" applyFill="1" applyBorder="1" applyAlignment="1" applyProtection="1">
      <alignment horizontal="right" vertical="center" shrinkToFit="1"/>
      <protection locked="0"/>
    </xf>
    <xf numFmtId="181" fontId="14" fillId="3" borderId="110" xfId="12" applyNumberFormat="1" applyFont="1" applyFill="1" applyBorder="1" applyAlignment="1" applyProtection="1">
      <alignment horizontal="right" vertical="center" shrinkToFit="1"/>
      <protection locked="0"/>
    </xf>
    <xf numFmtId="0" fontId="14" fillId="3" borderId="110" xfId="12" applyNumberFormat="1" applyFont="1" applyFill="1" applyBorder="1" applyAlignment="1" applyProtection="1">
      <alignment horizontal="left" vertical="center" shrinkToFit="1"/>
      <protection locked="0"/>
    </xf>
    <xf numFmtId="0" fontId="14" fillId="3" borderId="113" xfId="12" applyNumberFormat="1" applyFont="1" applyFill="1" applyBorder="1" applyAlignment="1" applyProtection="1">
      <alignment horizontal="left" vertical="center" shrinkToFit="1"/>
      <protection locked="0"/>
    </xf>
    <xf numFmtId="181" fontId="14" fillId="6" borderId="134" xfId="12" applyNumberFormat="1" applyFont="1" applyFill="1" applyBorder="1" applyAlignment="1" applyProtection="1">
      <alignment horizontal="right" vertical="center" shrinkToFit="1"/>
      <protection locked="0"/>
    </xf>
    <xf numFmtId="181" fontId="14" fillId="6" borderId="135" xfId="12" applyNumberFormat="1" applyFont="1" applyFill="1" applyBorder="1" applyAlignment="1" applyProtection="1">
      <alignment horizontal="right" vertical="center" shrinkToFit="1"/>
      <protection locked="0"/>
    </xf>
    <xf numFmtId="181" fontId="14" fillId="6" borderId="136" xfId="12" applyNumberFormat="1" applyFont="1" applyFill="1" applyBorder="1" applyAlignment="1" applyProtection="1">
      <alignment horizontal="right" vertical="center" shrinkToFit="1"/>
      <protection locked="0"/>
    </xf>
    <xf numFmtId="181" fontId="14" fillId="6" borderId="56" xfId="12" applyNumberFormat="1" applyFont="1" applyFill="1" applyBorder="1" applyAlignment="1" applyProtection="1">
      <alignment horizontal="right" vertical="center" shrinkToFit="1"/>
      <protection locked="0"/>
    </xf>
    <xf numFmtId="181" fontId="14" fillId="6" borderId="58" xfId="12" applyNumberFormat="1" applyFont="1" applyFill="1" applyBorder="1" applyAlignment="1" applyProtection="1">
      <alignment horizontal="right" vertical="center" shrinkToFit="1"/>
      <protection locked="0"/>
    </xf>
    <xf numFmtId="0" fontId="14" fillId="3" borderId="18" xfId="12" applyFont="1" applyFill="1" applyBorder="1" applyAlignment="1" applyProtection="1">
      <alignment horizontal="center" vertical="center"/>
    </xf>
    <xf numFmtId="0" fontId="14" fillId="3" borderId="17" xfId="12" applyFont="1" applyFill="1" applyBorder="1" applyAlignment="1" applyProtection="1">
      <alignment horizontal="center" vertical="center"/>
    </xf>
    <xf numFmtId="0" fontId="14" fillId="3" borderId="19" xfId="12" applyFont="1" applyFill="1" applyBorder="1" applyAlignment="1" applyProtection="1">
      <alignment horizontal="center" vertical="center"/>
    </xf>
    <xf numFmtId="0" fontId="14" fillId="3" borderId="55" xfId="12" applyFont="1" applyFill="1" applyBorder="1" applyAlignment="1" applyProtection="1">
      <alignment horizontal="center" vertical="center"/>
    </xf>
    <xf numFmtId="0" fontId="14" fillId="3" borderId="43" xfId="12" applyFont="1" applyFill="1" applyBorder="1" applyProtection="1">
      <alignment vertical="center"/>
    </xf>
    <xf numFmtId="0" fontId="14" fillId="3" borderId="10" xfId="12" applyFont="1" applyFill="1" applyBorder="1" applyProtection="1">
      <alignment vertical="center"/>
    </xf>
    <xf numFmtId="0" fontId="14" fillId="3" borderId="11" xfId="12" applyFont="1" applyFill="1" applyBorder="1" applyProtection="1">
      <alignment vertical="center"/>
    </xf>
    <xf numFmtId="181" fontId="14" fillId="3" borderId="9" xfId="14" applyNumberFormat="1" applyFont="1" applyFill="1" applyBorder="1" applyAlignment="1" applyProtection="1">
      <alignment horizontal="right" vertical="center" shrinkToFit="1"/>
    </xf>
    <xf numFmtId="181" fontId="14" fillId="3" borderId="10" xfId="14" applyNumberFormat="1" applyFont="1" applyFill="1" applyBorder="1" applyAlignment="1" applyProtection="1">
      <alignment horizontal="right" vertical="center" shrinkToFit="1"/>
    </xf>
    <xf numFmtId="181" fontId="14" fillId="3" borderId="68" xfId="14" applyNumberFormat="1" applyFont="1" applyFill="1" applyBorder="1" applyAlignment="1" applyProtection="1">
      <alignment horizontal="right" vertical="center" shrinkToFit="1"/>
    </xf>
    <xf numFmtId="181" fontId="14" fillId="3" borderId="70" xfId="14" applyNumberFormat="1" applyFont="1" applyFill="1" applyBorder="1" applyAlignment="1" applyProtection="1">
      <alignment horizontal="right" vertical="center" shrinkToFit="1"/>
    </xf>
    <xf numFmtId="179" fontId="14" fillId="3" borderId="70" xfId="14" applyNumberFormat="1" applyFont="1" applyFill="1" applyBorder="1" applyAlignment="1" applyProtection="1">
      <alignment horizontal="right" vertical="center" shrinkToFit="1"/>
    </xf>
    <xf numFmtId="179" fontId="14" fillId="3" borderId="10" xfId="14" applyNumberFormat="1" applyFont="1" applyFill="1" applyBorder="1" applyAlignment="1" applyProtection="1">
      <alignment horizontal="right" vertical="center" shrinkToFit="1"/>
    </xf>
    <xf numFmtId="179" fontId="14" fillId="3" borderId="44" xfId="14" applyNumberFormat="1" applyFont="1" applyFill="1" applyBorder="1" applyAlignment="1" applyProtection="1">
      <alignment horizontal="right" vertical="center" shrinkToFit="1"/>
    </xf>
    <xf numFmtId="0" fontId="14" fillId="3" borderId="43" xfId="12" applyFont="1" applyFill="1" applyBorder="1" applyAlignment="1" applyProtection="1">
      <alignment horizontal="center" vertical="top"/>
    </xf>
    <xf numFmtId="0" fontId="14" fillId="3" borderId="10" xfId="12" applyFont="1" applyFill="1" applyBorder="1" applyAlignment="1" applyProtection="1">
      <alignment horizontal="center" vertical="top"/>
    </xf>
    <xf numFmtId="0" fontId="14" fillId="3" borderId="4" xfId="12" applyFont="1" applyFill="1" applyBorder="1" applyAlignment="1" applyProtection="1">
      <alignment horizontal="center" vertical="top"/>
    </xf>
    <xf numFmtId="0" fontId="14" fillId="3" borderId="0" xfId="12" applyFont="1" applyFill="1" applyBorder="1" applyAlignment="1" applyProtection="1">
      <alignment horizontal="center" vertical="top"/>
    </xf>
    <xf numFmtId="0" fontId="14" fillId="3" borderId="36" xfId="12" applyFont="1" applyFill="1" applyBorder="1" applyAlignment="1" applyProtection="1">
      <alignment horizontal="center" vertical="top"/>
    </xf>
    <xf numFmtId="0" fontId="14" fillId="3" borderId="15" xfId="12" applyFont="1" applyFill="1" applyBorder="1" applyAlignment="1" applyProtection="1">
      <alignment horizontal="center" vertical="top"/>
    </xf>
    <xf numFmtId="0" fontId="14" fillId="3" borderId="40" xfId="12" applyFont="1" applyFill="1" applyBorder="1" applyAlignment="1" applyProtection="1">
      <alignment horizontal="center" vertical="center"/>
    </xf>
    <xf numFmtId="0" fontId="14" fillId="3" borderId="20" xfId="12" applyFont="1" applyFill="1" applyBorder="1" applyAlignment="1" applyProtection="1">
      <alignment horizontal="center" vertical="center"/>
    </xf>
    <xf numFmtId="0" fontId="14" fillId="6" borderId="56" xfId="12" applyNumberFormat="1" applyFont="1" applyFill="1" applyBorder="1" applyAlignment="1" applyProtection="1">
      <alignment horizontal="left" vertical="center" shrinkToFit="1"/>
      <protection locked="0"/>
    </xf>
    <xf numFmtId="0" fontId="14" fillId="6" borderId="57" xfId="12" applyNumberFormat="1" applyFont="1" applyFill="1" applyBorder="1" applyAlignment="1" applyProtection="1">
      <alignment horizontal="left" vertical="center" shrinkToFit="1"/>
      <protection locked="0"/>
    </xf>
    <xf numFmtId="0" fontId="14" fillId="6" borderId="59" xfId="12" applyNumberFormat="1" applyFont="1" applyFill="1" applyBorder="1" applyAlignment="1" applyProtection="1">
      <alignment horizontal="left" vertical="center" shrinkToFit="1"/>
      <protection locked="0"/>
    </xf>
    <xf numFmtId="0" fontId="14" fillId="3" borderId="2" xfId="12" applyFont="1" applyFill="1" applyBorder="1" applyAlignment="1" applyProtection="1">
      <alignment horizontal="left" vertical="center" wrapText="1"/>
    </xf>
    <xf numFmtId="0" fontId="14" fillId="3" borderId="0" xfId="13" applyFont="1" applyFill="1" applyAlignment="1" applyProtection="1">
      <alignment horizontal="left" vertical="center"/>
    </xf>
    <xf numFmtId="0" fontId="14" fillId="3" borderId="36" xfId="12" applyFont="1" applyFill="1" applyBorder="1" applyAlignment="1" applyProtection="1">
      <alignment horizontal="center" vertical="center"/>
    </xf>
    <xf numFmtId="0" fontId="14" fillId="3" borderId="15" xfId="12" applyFont="1" applyFill="1" applyBorder="1" applyAlignment="1" applyProtection="1">
      <alignment horizontal="center" vertical="center"/>
    </xf>
    <xf numFmtId="0" fontId="14" fillId="3" borderId="37" xfId="12" applyFont="1" applyFill="1" applyBorder="1" applyAlignment="1" applyProtection="1">
      <alignment horizontal="center" vertical="center"/>
    </xf>
    <xf numFmtId="179" fontId="14" fillId="3" borderId="73" xfId="14" applyNumberFormat="1" applyFont="1" applyFill="1" applyBorder="1" applyAlignment="1" applyProtection="1">
      <alignment horizontal="right" vertical="center" shrinkToFit="1"/>
    </xf>
    <xf numFmtId="179" fontId="14" fillId="3" borderId="34" xfId="14" applyNumberFormat="1" applyFont="1" applyFill="1" applyBorder="1" applyAlignment="1" applyProtection="1">
      <alignment horizontal="right" vertical="center" shrinkToFit="1"/>
    </xf>
    <xf numFmtId="0" fontId="14" fillId="3" borderId="12" xfId="12" applyFont="1" applyFill="1" applyBorder="1" applyAlignment="1" applyProtection="1">
      <alignment vertical="center"/>
    </xf>
    <xf numFmtId="0" fontId="14" fillId="3" borderId="0" xfId="12" applyFont="1" applyFill="1" applyBorder="1" applyAlignment="1" applyProtection="1">
      <alignment vertical="center"/>
    </xf>
    <xf numFmtId="0" fontId="14" fillId="3" borderId="13" xfId="12" applyFont="1" applyFill="1" applyBorder="1" applyAlignment="1" applyProtection="1">
      <alignment vertical="center"/>
    </xf>
    <xf numFmtId="181" fontId="14" fillId="3" borderId="140" xfId="14" applyNumberFormat="1" applyFont="1" applyFill="1" applyBorder="1" applyAlignment="1" applyProtection="1">
      <alignment horizontal="right" vertical="center" shrinkToFit="1"/>
    </xf>
    <xf numFmtId="181" fontId="14" fillId="3" borderId="72" xfId="14" applyNumberFormat="1" applyFont="1" applyFill="1" applyBorder="1" applyAlignment="1" applyProtection="1">
      <alignment horizontal="right" vertical="center" shrinkToFit="1"/>
    </xf>
    <xf numFmtId="179" fontId="14" fillId="3" borderId="72" xfId="14" applyNumberFormat="1" applyFont="1" applyFill="1" applyBorder="1" applyAlignment="1" applyProtection="1">
      <alignment horizontal="right" vertical="center" shrinkToFit="1"/>
    </xf>
    <xf numFmtId="179" fontId="14" fillId="3" borderId="141" xfId="14" applyNumberFormat="1" applyFont="1" applyFill="1" applyBorder="1" applyAlignment="1" applyProtection="1">
      <alignment horizontal="right" vertical="center" shrinkToFit="1"/>
    </xf>
    <xf numFmtId="0" fontId="14" fillId="3" borderId="9" xfId="12" applyFont="1" applyFill="1" applyBorder="1" applyAlignment="1" applyProtection="1">
      <alignment vertical="center"/>
    </xf>
    <xf numFmtId="0" fontId="14" fillId="3" borderId="10" xfId="12" applyFont="1" applyFill="1" applyBorder="1" applyAlignment="1" applyProtection="1">
      <alignment vertical="center"/>
    </xf>
    <xf numFmtId="0" fontId="14" fillId="3" borderId="11" xfId="12" applyFont="1" applyFill="1" applyBorder="1" applyAlignment="1" applyProtection="1">
      <alignment vertical="center"/>
    </xf>
    <xf numFmtId="181" fontId="14" fillId="3" borderId="137" xfId="14" applyNumberFormat="1" applyFont="1" applyFill="1" applyBorder="1" applyAlignment="1" applyProtection="1">
      <alignment horizontal="right" vertical="center" shrinkToFit="1"/>
    </xf>
    <xf numFmtId="181" fontId="14" fillId="3" borderId="69" xfId="14" applyNumberFormat="1" applyFont="1" applyFill="1" applyBorder="1" applyAlignment="1" applyProtection="1">
      <alignment horizontal="right" vertical="center" shrinkToFit="1"/>
    </xf>
    <xf numFmtId="179" fontId="14" fillId="3" borderId="69" xfId="14" applyNumberFormat="1" applyFont="1" applyFill="1" applyBorder="1" applyAlignment="1" applyProtection="1">
      <alignment horizontal="right" vertical="center" shrinkToFit="1"/>
    </xf>
    <xf numFmtId="179" fontId="14" fillId="3" borderId="139" xfId="14" applyNumberFormat="1" applyFont="1" applyFill="1" applyBorder="1" applyAlignment="1" applyProtection="1">
      <alignment horizontal="right" vertical="center" shrinkToFit="1"/>
    </xf>
    <xf numFmtId="0" fontId="14" fillId="3" borderId="4" xfId="12" applyFont="1" applyFill="1" applyBorder="1" applyAlignment="1" applyProtection="1">
      <alignment horizontal="left" vertical="center"/>
    </xf>
    <xf numFmtId="0" fontId="14" fillId="3" borderId="0" xfId="12" applyFont="1" applyFill="1" applyBorder="1" applyAlignment="1" applyProtection="1">
      <alignment horizontal="left" vertical="center"/>
    </xf>
    <xf numFmtId="0" fontId="14" fillId="3" borderId="13" xfId="12" applyFont="1" applyFill="1" applyBorder="1" applyAlignment="1" applyProtection="1">
      <alignment horizontal="left" vertical="center"/>
    </xf>
    <xf numFmtId="181" fontId="14" fillId="3" borderId="12" xfId="13" applyNumberFormat="1" applyFont="1" applyFill="1" applyBorder="1" applyAlignment="1" applyProtection="1">
      <alignment horizontal="right" vertical="center" shrinkToFit="1"/>
    </xf>
    <xf numFmtId="181" fontId="14" fillId="3" borderId="0" xfId="13" applyNumberFormat="1" applyFont="1" applyFill="1" applyBorder="1" applyAlignment="1" applyProtection="1">
      <alignment horizontal="right" vertical="center" shrinkToFit="1"/>
    </xf>
    <xf numFmtId="181" fontId="14" fillId="3" borderId="71" xfId="13" applyNumberFormat="1" applyFont="1" applyFill="1" applyBorder="1" applyAlignment="1" applyProtection="1">
      <alignment horizontal="right" vertical="center" shrinkToFit="1"/>
    </xf>
    <xf numFmtId="181" fontId="14" fillId="3" borderId="74" xfId="13" applyNumberFormat="1" applyFont="1" applyFill="1" applyBorder="1" applyAlignment="1" applyProtection="1">
      <alignment horizontal="right" vertical="center" shrinkToFit="1"/>
    </xf>
    <xf numFmtId="179" fontId="14" fillId="3" borderId="74" xfId="13" applyNumberFormat="1" applyFont="1" applyFill="1" applyBorder="1" applyAlignment="1" applyProtection="1">
      <alignment horizontal="right" vertical="center" shrinkToFit="1"/>
    </xf>
    <xf numFmtId="179" fontId="14" fillId="3" borderId="0" xfId="13" applyNumberFormat="1" applyFont="1" applyFill="1" applyBorder="1" applyAlignment="1" applyProtection="1">
      <alignment horizontal="right" vertical="center" shrinkToFit="1"/>
    </xf>
    <xf numFmtId="179" fontId="14" fillId="3" borderId="5" xfId="13" applyNumberFormat="1" applyFont="1" applyFill="1" applyBorder="1" applyAlignment="1" applyProtection="1">
      <alignment horizontal="right" vertical="center" shrinkToFit="1"/>
    </xf>
    <xf numFmtId="0" fontId="14" fillId="3" borderId="9" xfId="12" applyFont="1" applyFill="1" applyBorder="1" applyProtection="1">
      <alignment vertical="center"/>
    </xf>
    <xf numFmtId="179" fontId="14" fillId="3" borderId="138" xfId="14" applyNumberFormat="1" applyFont="1" applyFill="1" applyBorder="1" applyAlignment="1" applyProtection="1">
      <alignment horizontal="right" vertical="center" shrinkToFit="1"/>
    </xf>
    <xf numFmtId="179" fontId="14" fillId="3" borderId="24" xfId="14" applyNumberFormat="1" applyFont="1" applyFill="1" applyBorder="1" applyAlignment="1" applyProtection="1">
      <alignment horizontal="right" vertical="center" shrinkToFit="1"/>
    </xf>
    <xf numFmtId="0" fontId="14" fillId="3" borderId="9" xfId="12" applyFont="1" applyFill="1" applyBorder="1" applyAlignment="1" applyProtection="1">
      <alignment horizontal="center" vertical="center" textRotation="255" wrapText="1"/>
    </xf>
    <xf numFmtId="0" fontId="14" fillId="3" borderId="11" xfId="12" applyFont="1" applyFill="1" applyBorder="1" applyAlignment="1" applyProtection="1">
      <alignment horizontal="center" vertical="center" textRotation="255" wrapText="1"/>
    </xf>
    <xf numFmtId="0" fontId="14" fillId="3" borderId="12" xfId="12" applyFont="1" applyFill="1" applyBorder="1" applyAlignment="1" applyProtection="1">
      <alignment horizontal="center" vertical="center" textRotation="255" wrapText="1"/>
    </xf>
    <xf numFmtId="0" fontId="14" fillId="3" borderId="13" xfId="12" applyFont="1" applyFill="1" applyBorder="1" applyAlignment="1" applyProtection="1">
      <alignment horizontal="center" vertical="center" textRotation="255" wrapText="1"/>
    </xf>
    <xf numFmtId="0" fontId="14" fillId="3" borderId="14" xfId="12" applyFont="1" applyFill="1" applyBorder="1" applyAlignment="1" applyProtection="1">
      <alignment horizontal="center" vertical="center" textRotation="255" wrapText="1"/>
    </xf>
    <xf numFmtId="0" fontId="14" fillId="3" borderId="16" xfId="12" applyFont="1" applyFill="1" applyBorder="1" applyAlignment="1" applyProtection="1">
      <alignment horizontal="center" vertical="center" textRotation="255" wrapText="1"/>
    </xf>
    <xf numFmtId="0" fontId="14" fillId="3" borderId="12" xfId="12" applyFont="1" applyFill="1" applyBorder="1" applyProtection="1">
      <alignment vertical="center"/>
    </xf>
    <xf numFmtId="0" fontId="14" fillId="3" borderId="0" xfId="12" applyFont="1" applyFill="1" applyBorder="1" applyProtection="1">
      <alignment vertical="center"/>
    </xf>
    <xf numFmtId="0" fontId="14" fillId="3" borderId="13" xfId="12" applyFont="1" applyFill="1" applyBorder="1" applyProtection="1">
      <alignment vertical="center"/>
    </xf>
    <xf numFmtId="0" fontId="14" fillId="3" borderId="43" xfId="12" applyFont="1" applyFill="1" applyBorder="1" applyAlignment="1" applyProtection="1">
      <alignment horizontal="center" vertical="center" textRotation="255" shrinkToFit="1"/>
    </xf>
    <xf numFmtId="0" fontId="14" fillId="3" borderId="11" xfId="12" applyFont="1" applyFill="1" applyBorder="1" applyAlignment="1" applyProtection="1">
      <alignment horizontal="center" vertical="center" textRotation="255" shrinkToFit="1"/>
    </xf>
    <xf numFmtId="0" fontId="14" fillId="3" borderId="4" xfId="12" applyFont="1" applyFill="1" applyBorder="1" applyAlignment="1" applyProtection="1">
      <alignment horizontal="center" vertical="center" textRotation="255" shrinkToFit="1"/>
    </xf>
    <xf numFmtId="0" fontId="14" fillId="3" borderId="13" xfId="12" applyFont="1" applyFill="1" applyBorder="1" applyAlignment="1" applyProtection="1">
      <alignment horizontal="center" vertical="center" textRotation="255" shrinkToFit="1"/>
    </xf>
    <xf numFmtId="0" fontId="14" fillId="3" borderId="36" xfId="12" applyFont="1" applyFill="1" applyBorder="1" applyAlignment="1" applyProtection="1">
      <alignment horizontal="center" vertical="center" textRotation="255" shrinkToFit="1"/>
    </xf>
    <xf numFmtId="0" fontId="14" fillId="3" borderId="16" xfId="12" applyFont="1" applyFill="1" applyBorder="1" applyAlignment="1" applyProtection="1">
      <alignment horizontal="center" vertical="center" textRotation="255" shrinkToFit="1"/>
    </xf>
    <xf numFmtId="181" fontId="14" fillId="3" borderId="12" xfId="14" applyNumberFormat="1" applyFont="1" applyFill="1" applyBorder="1" applyAlignment="1" applyProtection="1">
      <alignment horizontal="right" vertical="center" shrinkToFit="1"/>
    </xf>
    <xf numFmtId="181" fontId="14" fillId="3" borderId="0" xfId="14" applyNumberFormat="1" applyFont="1" applyFill="1" applyBorder="1" applyAlignment="1" applyProtection="1">
      <alignment horizontal="right" vertical="center" shrinkToFit="1"/>
    </xf>
    <xf numFmtId="181" fontId="14" fillId="3" borderId="71" xfId="14" applyNumberFormat="1" applyFont="1" applyFill="1" applyBorder="1" applyAlignment="1" applyProtection="1">
      <alignment horizontal="right" vertical="center" shrinkToFit="1"/>
    </xf>
    <xf numFmtId="181" fontId="14" fillId="3" borderId="74" xfId="14" applyNumberFormat="1" applyFont="1" applyFill="1" applyBorder="1" applyAlignment="1" applyProtection="1">
      <alignment horizontal="right" vertical="center" shrinkToFit="1"/>
    </xf>
    <xf numFmtId="179" fontId="14" fillId="3" borderId="74" xfId="14" applyNumberFormat="1" applyFont="1" applyFill="1" applyBorder="1" applyAlignment="1" applyProtection="1">
      <alignment horizontal="right" vertical="center" shrinkToFit="1"/>
    </xf>
    <xf numFmtId="179" fontId="14" fillId="3" borderId="0" xfId="14" applyNumberFormat="1" applyFont="1" applyFill="1" applyBorder="1" applyAlignment="1" applyProtection="1">
      <alignment horizontal="right" vertical="center" shrinkToFit="1"/>
    </xf>
    <xf numFmtId="179" fontId="14" fillId="3" borderId="5" xfId="14" applyNumberFormat="1" applyFont="1" applyFill="1" applyBorder="1" applyAlignment="1" applyProtection="1">
      <alignment horizontal="right" vertical="center" shrinkToFit="1"/>
    </xf>
    <xf numFmtId="0" fontId="14" fillId="3" borderId="15" xfId="12" applyFont="1" applyFill="1" applyBorder="1" applyProtection="1">
      <alignment vertical="center"/>
    </xf>
    <xf numFmtId="0" fontId="14" fillId="3" borderId="16" xfId="12" applyFont="1" applyFill="1" applyBorder="1" applyProtection="1">
      <alignment vertical="center"/>
    </xf>
    <xf numFmtId="0" fontId="14" fillId="3" borderId="12" xfId="12" applyFont="1" applyFill="1" applyBorder="1" applyAlignment="1" applyProtection="1">
      <alignment vertical="center" shrinkToFit="1"/>
    </xf>
    <xf numFmtId="0" fontId="14" fillId="3" borderId="0" xfId="12" applyFont="1" applyFill="1" applyBorder="1" applyAlignment="1" applyProtection="1">
      <alignment vertical="center" shrinkToFit="1"/>
    </xf>
    <xf numFmtId="0" fontId="14" fillId="3" borderId="13" xfId="12" applyFont="1" applyFill="1" applyBorder="1" applyAlignment="1" applyProtection="1">
      <alignment vertical="center" shrinkToFit="1"/>
    </xf>
    <xf numFmtId="0" fontId="14" fillId="3" borderId="0" xfId="12" applyFont="1" applyFill="1" applyProtection="1">
      <alignment vertical="center"/>
    </xf>
    <xf numFmtId="0" fontId="14" fillId="3" borderId="18" xfId="14" applyFont="1" applyFill="1" applyBorder="1" applyAlignment="1" applyProtection="1">
      <alignment horizontal="center" vertical="center"/>
    </xf>
    <xf numFmtId="0" fontId="14" fillId="3" borderId="17" xfId="14" applyFont="1" applyFill="1" applyBorder="1" applyAlignment="1" applyProtection="1">
      <alignment horizontal="center" vertical="center"/>
    </xf>
    <xf numFmtId="0" fontId="14" fillId="3" borderId="55" xfId="14" applyFont="1" applyFill="1" applyBorder="1" applyAlignment="1" applyProtection="1">
      <alignment horizontal="center" vertical="center"/>
    </xf>
    <xf numFmtId="0" fontId="14" fillId="3" borderId="14" xfId="12" applyFont="1" applyFill="1" applyBorder="1" applyProtection="1">
      <alignment vertical="center"/>
    </xf>
    <xf numFmtId="0" fontId="14" fillId="3" borderId="17" xfId="12" applyFont="1" applyFill="1" applyBorder="1" applyAlignment="1" applyProtection="1">
      <alignment horizontal="center" vertical="center" wrapText="1"/>
    </xf>
    <xf numFmtId="181" fontId="14" fillId="3" borderId="18" xfId="14" applyNumberFormat="1" applyFont="1" applyFill="1" applyBorder="1" applyAlignment="1" applyProtection="1">
      <alignment horizontal="right" vertical="center" shrinkToFit="1"/>
    </xf>
    <xf numFmtId="181" fontId="14" fillId="3" borderId="17" xfId="14" applyNumberFormat="1" applyFont="1" applyFill="1" applyBorder="1" applyAlignment="1" applyProtection="1">
      <alignment horizontal="right" vertical="center" shrinkToFit="1"/>
    </xf>
    <xf numFmtId="181" fontId="14" fillId="3" borderId="142" xfId="14" applyNumberFormat="1" applyFont="1" applyFill="1" applyBorder="1" applyAlignment="1" applyProtection="1">
      <alignment horizontal="right" vertical="center" shrinkToFit="1"/>
    </xf>
    <xf numFmtId="181" fontId="14" fillId="3" borderId="143" xfId="14" applyNumberFormat="1" applyFont="1" applyFill="1" applyBorder="1" applyAlignment="1" applyProtection="1">
      <alignment horizontal="right" vertical="center" shrinkToFit="1"/>
    </xf>
    <xf numFmtId="181" fontId="14" fillId="3" borderId="144" xfId="14" applyNumberFormat="1" applyFont="1" applyFill="1" applyBorder="1" applyAlignment="1" applyProtection="1">
      <alignment horizontal="right" vertical="center" shrinkToFit="1"/>
    </xf>
    <xf numFmtId="181" fontId="14" fillId="3" borderId="145" xfId="14" applyNumberFormat="1" applyFont="1" applyFill="1" applyBorder="1" applyAlignment="1" applyProtection="1">
      <alignment horizontal="right" vertical="center" shrinkToFit="1"/>
    </xf>
    <xf numFmtId="181" fontId="14" fillId="3" borderId="146" xfId="14" applyNumberFormat="1" applyFont="1" applyFill="1" applyBorder="1" applyAlignment="1" applyProtection="1">
      <alignment horizontal="right" vertical="center" shrinkToFit="1"/>
    </xf>
    <xf numFmtId="181" fontId="14" fillId="3" borderId="77" xfId="14" applyNumberFormat="1" applyFont="1" applyFill="1" applyBorder="1" applyAlignment="1" applyProtection="1">
      <alignment horizontal="right" vertical="center" shrinkToFit="1"/>
    </xf>
    <xf numFmtId="181" fontId="14" fillId="3" borderId="15" xfId="14" applyNumberFormat="1" applyFont="1" applyFill="1" applyBorder="1" applyAlignment="1" applyProtection="1">
      <alignment horizontal="right" vertical="center" shrinkToFit="1"/>
    </xf>
    <xf numFmtId="181" fontId="14" fillId="3" borderId="75" xfId="14" applyNumberFormat="1" applyFont="1" applyFill="1" applyBorder="1" applyAlignment="1" applyProtection="1">
      <alignment horizontal="right" vertical="center" shrinkToFit="1"/>
    </xf>
    <xf numFmtId="179" fontId="14" fillId="3" borderId="77" xfId="14" applyNumberFormat="1" applyFont="1" applyFill="1" applyBorder="1" applyAlignment="1" applyProtection="1">
      <alignment horizontal="right" vertical="center" shrinkToFit="1"/>
    </xf>
    <xf numFmtId="179" fontId="14" fillId="3" borderId="15" xfId="14" applyNumberFormat="1" applyFont="1" applyFill="1" applyBorder="1" applyAlignment="1" applyProtection="1">
      <alignment horizontal="right" vertical="center" shrinkToFit="1"/>
    </xf>
    <xf numFmtId="179" fontId="14" fillId="3" borderId="37" xfId="14" applyNumberFormat="1" applyFont="1" applyFill="1" applyBorder="1" applyAlignment="1" applyProtection="1">
      <alignment horizontal="right" vertical="center" shrinkToFit="1"/>
    </xf>
    <xf numFmtId="0" fontId="14" fillId="3" borderId="43" xfId="12" applyFont="1" applyFill="1" applyBorder="1" applyAlignment="1" applyProtection="1">
      <alignment horizontal="center" vertical="top" wrapText="1"/>
    </xf>
    <xf numFmtId="0" fontId="14" fillId="3" borderId="10" xfId="12" applyFont="1" applyFill="1" applyBorder="1" applyAlignment="1" applyProtection="1">
      <alignment horizontal="center" vertical="top" wrapText="1"/>
    </xf>
    <xf numFmtId="0" fontId="14" fillId="3" borderId="11" xfId="12" applyFont="1" applyFill="1" applyBorder="1" applyAlignment="1" applyProtection="1">
      <alignment horizontal="center" vertical="top" wrapText="1"/>
    </xf>
    <xf numFmtId="0" fontId="14" fillId="3" borderId="4" xfId="12" applyFont="1" applyFill="1" applyBorder="1" applyAlignment="1" applyProtection="1">
      <alignment horizontal="center" vertical="top" wrapText="1"/>
    </xf>
    <xf numFmtId="0" fontId="14" fillId="3" borderId="0" xfId="12" applyFont="1" applyFill="1" applyBorder="1" applyAlignment="1" applyProtection="1">
      <alignment horizontal="center" vertical="top" wrapText="1"/>
    </xf>
    <xf numFmtId="0" fontId="14" fillId="3" borderId="13" xfId="12" applyFont="1" applyFill="1" applyBorder="1" applyAlignment="1" applyProtection="1">
      <alignment horizontal="center" vertical="top" wrapText="1"/>
    </xf>
    <xf numFmtId="0" fontId="14" fillId="3" borderId="36" xfId="12" applyFont="1" applyFill="1" applyBorder="1" applyAlignment="1" applyProtection="1">
      <alignment horizontal="center" vertical="top" wrapText="1"/>
    </xf>
    <xf numFmtId="0" fontId="14" fillId="3" borderId="15" xfId="12" applyFont="1" applyFill="1" applyBorder="1" applyAlignment="1" applyProtection="1">
      <alignment horizontal="center" vertical="top" wrapText="1"/>
    </xf>
    <xf numFmtId="181" fontId="14" fillId="3" borderId="147" xfId="14" applyNumberFormat="1" applyFont="1" applyFill="1" applyBorder="1" applyAlignment="1" applyProtection="1">
      <alignment horizontal="right" vertical="center" shrinkToFit="1"/>
    </xf>
    <xf numFmtId="181" fontId="14" fillId="3" borderId="76" xfId="14" applyNumberFormat="1" applyFont="1" applyFill="1" applyBorder="1" applyAlignment="1" applyProtection="1">
      <alignment horizontal="right" vertical="center" shrinkToFit="1"/>
    </xf>
    <xf numFmtId="179" fontId="14" fillId="3" borderId="144" xfId="14" applyNumberFormat="1" applyFont="1" applyFill="1" applyBorder="1" applyAlignment="1" applyProtection="1">
      <alignment horizontal="right" vertical="center" shrinkToFit="1"/>
    </xf>
    <xf numFmtId="179" fontId="14" fillId="3" borderId="145" xfId="14" applyNumberFormat="1" applyFont="1" applyFill="1" applyBorder="1" applyAlignment="1" applyProtection="1">
      <alignment horizontal="right" vertical="center" shrinkToFit="1"/>
    </xf>
    <xf numFmtId="179" fontId="14" fillId="3" borderId="148" xfId="14" applyNumberFormat="1" applyFont="1" applyFill="1" applyBorder="1" applyAlignment="1" applyProtection="1">
      <alignment horizontal="right" vertical="center" shrinkToFit="1"/>
    </xf>
    <xf numFmtId="0" fontId="14" fillId="3" borderId="14" xfId="12" applyFont="1" applyFill="1" applyBorder="1" applyAlignment="1" applyProtection="1">
      <alignment vertical="center"/>
    </xf>
    <xf numFmtId="0" fontId="14" fillId="3" borderId="15" xfId="12" applyFont="1" applyFill="1" applyBorder="1" applyAlignment="1" applyProtection="1">
      <alignment vertical="center"/>
    </xf>
    <xf numFmtId="0" fontId="14" fillId="3" borderId="16" xfId="12" applyFont="1" applyFill="1" applyBorder="1" applyAlignment="1" applyProtection="1">
      <alignment vertical="center"/>
    </xf>
    <xf numFmtId="181" fontId="14" fillId="3" borderId="14" xfId="14" applyNumberFormat="1" applyFont="1" applyFill="1" applyBorder="1" applyAlignment="1" applyProtection="1">
      <alignment horizontal="right" vertical="center" shrinkToFit="1"/>
    </xf>
    <xf numFmtId="0" fontId="33" fillId="3" borderId="19" xfId="12" applyFont="1" applyFill="1" applyBorder="1" applyAlignment="1" applyProtection="1">
      <alignment horizontal="center" vertical="center"/>
    </xf>
    <xf numFmtId="0" fontId="14" fillId="3" borderId="9" xfId="12" applyFont="1" applyFill="1" applyBorder="1" applyAlignment="1" applyProtection="1">
      <alignment horizontal="center" vertical="center" wrapText="1"/>
    </xf>
    <xf numFmtId="0" fontId="14" fillId="3" borderId="10" xfId="12" applyFont="1" applyFill="1" applyBorder="1" applyAlignment="1" applyProtection="1">
      <alignment horizontal="center" vertical="center" wrapText="1"/>
    </xf>
    <xf numFmtId="0" fontId="14" fillId="3" borderId="11" xfId="12" applyFont="1" applyFill="1" applyBorder="1" applyAlignment="1" applyProtection="1">
      <alignment horizontal="center" vertical="center" wrapText="1"/>
    </xf>
    <xf numFmtId="0" fontId="14" fillId="3" borderId="12" xfId="12" applyFont="1" applyFill="1" applyBorder="1" applyAlignment="1" applyProtection="1">
      <alignment horizontal="center" vertical="center" wrapText="1"/>
    </xf>
    <xf numFmtId="0" fontId="14" fillId="3" borderId="0" xfId="12" applyFont="1" applyFill="1" applyBorder="1" applyAlignment="1" applyProtection="1">
      <alignment horizontal="center" vertical="center" wrapText="1"/>
    </xf>
    <xf numFmtId="0" fontId="14" fillId="3" borderId="13" xfId="12" applyFont="1" applyFill="1" applyBorder="1" applyAlignment="1" applyProtection="1">
      <alignment horizontal="center" vertical="center" wrapText="1"/>
    </xf>
    <xf numFmtId="0" fontId="14" fillId="3" borderId="15" xfId="12" applyFont="1" applyFill="1" applyBorder="1" applyAlignment="1" applyProtection="1">
      <alignment horizontal="center" vertical="center" wrapText="1"/>
    </xf>
    <xf numFmtId="0" fontId="14" fillId="3" borderId="16" xfId="12" applyFont="1" applyFill="1" applyBorder="1" applyAlignment="1" applyProtection="1">
      <alignment horizontal="center" vertical="center" wrapText="1"/>
    </xf>
    <xf numFmtId="0" fontId="14" fillId="3" borderId="9" xfId="14" applyFont="1" applyFill="1" applyBorder="1" applyAlignment="1" applyProtection="1">
      <alignment horizontal="left" vertical="center" shrinkToFit="1"/>
    </xf>
    <xf numFmtId="0" fontId="14" fillId="3" borderId="10" xfId="14" applyFont="1" applyFill="1" applyBorder="1" applyAlignment="1" applyProtection="1">
      <alignment horizontal="left" vertical="center" shrinkToFit="1"/>
    </xf>
    <xf numFmtId="0" fontId="14" fillId="3" borderId="11" xfId="14" applyFont="1" applyFill="1" applyBorder="1" applyAlignment="1" applyProtection="1">
      <alignment horizontal="left" vertical="center" shrinkToFit="1"/>
    </xf>
    <xf numFmtId="179" fontId="14" fillId="3" borderId="149" xfId="14" applyNumberFormat="1" applyFont="1" applyFill="1" applyBorder="1" applyAlignment="1" applyProtection="1">
      <alignment horizontal="right" vertical="center" shrinkToFit="1"/>
    </xf>
    <xf numFmtId="179" fontId="14" fillId="3" borderId="21" xfId="14" applyNumberFormat="1" applyFont="1" applyFill="1" applyBorder="1" applyAlignment="1" applyProtection="1">
      <alignment horizontal="right" vertical="center" shrinkToFit="1"/>
    </xf>
    <xf numFmtId="0" fontId="14" fillId="3" borderId="12" xfId="14" applyFont="1" applyFill="1" applyBorder="1" applyAlignment="1" applyProtection="1">
      <alignment horizontal="left" vertical="center" shrinkToFit="1"/>
    </xf>
    <xf numFmtId="0" fontId="14" fillId="3" borderId="0" xfId="14" applyFont="1" applyFill="1" applyBorder="1" applyAlignment="1" applyProtection="1">
      <alignment horizontal="left" vertical="center" shrinkToFit="1"/>
    </xf>
    <xf numFmtId="0" fontId="14" fillId="3" borderId="13" xfId="14" applyFont="1" applyFill="1" applyBorder="1" applyAlignment="1" applyProtection="1">
      <alignment horizontal="left" vertical="center" shrinkToFit="1"/>
    </xf>
    <xf numFmtId="0" fontId="14" fillId="3" borderId="43" xfId="12" applyFont="1" applyFill="1" applyBorder="1" applyAlignment="1" applyProtection="1">
      <alignment horizontal="center" vertical="center" wrapText="1"/>
    </xf>
    <xf numFmtId="0" fontId="14" fillId="3" borderId="4" xfId="12" applyFont="1" applyFill="1" applyBorder="1" applyAlignment="1" applyProtection="1">
      <alignment horizontal="center" vertical="center" wrapText="1"/>
    </xf>
    <xf numFmtId="0" fontId="14" fillId="3" borderId="6" xfId="12" applyFont="1" applyFill="1" applyBorder="1" applyAlignment="1" applyProtection="1">
      <alignment horizontal="center" vertical="center" wrapText="1"/>
    </xf>
    <xf numFmtId="0" fontId="14" fillId="3" borderId="7" xfId="12" applyFont="1" applyFill="1" applyBorder="1" applyAlignment="1" applyProtection="1">
      <alignment horizontal="center" vertical="center" wrapText="1"/>
    </xf>
    <xf numFmtId="0" fontId="14" fillId="3" borderId="46" xfId="12" applyFont="1" applyFill="1" applyBorder="1" applyAlignment="1" applyProtection="1">
      <alignment horizontal="center" vertical="center" wrapText="1"/>
    </xf>
    <xf numFmtId="179" fontId="14" fillId="3" borderId="116" xfId="14" applyNumberFormat="1" applyFont="1" applyFill="1" applyBorder="1" applyAlignment="1" applyProtection="1">
      <alignment horizontal="right" vertical="center" shrinkToFit="1"/>
    </xf>
    <xf numFmtId="179" fontId="14" fillId="3" borderId="152" xfId="14" applyNumberFormat="1" applyFont="1" applyFill="1" applyBorder="1" applyAlignment="1" applyProtection="1">
      <alignment horizontal="right" vertical="center" shrinkToFit="1"/>
    </xf>
    <xf numFmtId="179" fontId="14" fillId="3" borderId="153" xfId="14" applyNumberFormat="1" applyFont="1" applyFill="1" applyBorder="1" applyAlignment="1" applyProtection="1">
      <alignment horizontal="right" vertical="center" shrinkToFit="1"/>
    </xf>
    <xf numFmtId="179" fontId="14" fillId="3" borderId="154" xfId="14" applyNumberFormat="1" applyFont="1" applyFill="1" applyBorder="1" applyAlignment="1" applyProtection="1">
      <alignment horizontal="right" vertical="center" shrinkToFit="1"/>
    </xf>
    <xf numFmtId="0" fontId="14" fillId="3" borderId="64" xfId="12" applyFont="1" applyFill="1" applyBorder="1" applyAlignment="1" applyProtection="1">
      <alignment horizontal="left" vertical="center" wrapText="1"/>
    </xf>
    <xf numFmtId="0" fontId="14" fillId="3" borderId="57" xfId="12" applyFont="1" applyFill="1" applyBorder="1" applyAlignment="1" applyProtection="1">
      <alignment horizontal="left" vertical="center"/>
    </xf>
    <xf numFmtId="0" fontId="14" fillId="3" borderId="58" xfId="12" applyFont="1" applyFill="1" applyBorder="1" applyAlignment="1" applyProtection="1">
      <alignment horizontal="left" vertical="center"/>
    </xf>
    <xf numFmtId="179" fontId="14" fillId="3" borderId="115" xfId="14" applyNumberFormat="1" applyFont="1" applyFill="1" applyBorder="1" applyAlignment="1" applyProtection="1">
      <alignment horizontal="right" vertical="center" shrinkToFit="1"/>
    </xf>
    <xf numFmtId="181" fontId="14" fillId="3" borderId="150" xfId="14" applyNumberFormat="1" applyFont="1" applyFill="1" applyBorder="1" applyAlignment="1" applyProtection="1">
      <alignment horizontal="right" vertical="center" shrinkToFit="1"/>
    </xf>
    <xf numFmtId="181" fontId="14" fillId="3" borderId="151" xfId="14" applyNumberFormat="1" applyFont="1" applyFill="1" applyBorder="1" applyAlignment="1" applyProtection="1">
      <alignment horizontal="right" vertical="center" shrinkToFit="1"/>
    </xf>
    <xf numFmtId="0" fontId="14" fillId="3" borderId="67" xfId="12" applyFont="1" applyFill="1" applyBorder="1" applyAlignment="1" applyProtection="1">
      <alignment horizontal="center" vertical="center"/>
    </xf>
    <xf numFmtId="0" fontId="14" fillId="3" borderId="52" xfId="12" applyFont="1" applyFill="1" applyBorder="1" applyAlignment="1" applyProtection="1">
      <alignment horizontal="center" vertical="center"/>
    </xf>
    <xf numFmtId="0" fontId="14" fillId="3" borderId="53" xfId="12" applyFont="1" applyFill="1" applyBorder="1" applyAlignment="1" applyProtection="1">
      <alignment horizontal="center" vertical="center"/>
    </xf>
    <xf numFmtId="0" fontId="14" fillId="3" borderId="51" xfId="12" applyFont="1" applyFill="1" applyBorder="1" applyAlignment="1" applyProtection="1">
      <alignment horizontal="center" vertical="center"/>
    </xf>
    <xf numFmtId="0" fontId="14" fillId="3" borderId="48" xfId="12" applyFont="1" applyFill="1" applyBorder="1" applyProtection="1">
      <alignment vertical="center"/>
    </xf>
    <xf numFmtId="0" fontId="14" fillId="3" borderId="7" xfId="12" applyFont="1" applyFill="1" applyBorder="1" applyProtection="1">
      <alignment vertical="center"/>
    </xf>
    <xf numFmtId="0" fontId="14" fillId="3" borderId="46" xfId="12" applyFont="1" applyFill="1" applyBorder="1" applyProtection="1">
      <alignment vertical="center"/>
    </xf>
    <xf numFmtId="181" fontId="14" fillId="3" borderId="158" xfId="14" applyNumberFormat="1" applyFont="1" applyFill="1" applyBorder="1" applyAlignment="1" applyProtection="1">
      <alignment horizontal="right" vertical="center" shrinkToFit="1"/>
    </xf>
    <xf numFmtId="181" fontId="14" fillId="3" borderId="159" xfId="14" applyNumberFormat="1" applyFont="1" applyFill="1" applyBorder="1" applyAlignment="1" applyProtection="1">
      <alignment horizontal="right" vertical="center" shrinkToFit="1"/>
    </xf>
    <xf numFmtId="179" fontId="14" fillId="3" borderId="159" xfId="14" applyNumberFormat="1" applyFont="1" applyFill="1" applyBorder="1" applyAlignment="1" applyProtection="1">
      <alignment horizontal="right" vertical="center" shrinkToFit="1"/>
    </xf>
    <xf numFmtId="179" fontId="14" fillId="3" borderId="160" xfId="14" applyNumberFormat="1" applyFont="1" applyFill="1" applyBorder="1" applyAlignment="1" applyProtection="1">
      <alignment horizontal="right" vertical="center" shrinkToFit="1"/>
    </xf>
    <xf numFmtId="0" fontId="14" fillId="3" borderId="43" xfId="12" applyFont="1" applyFill="1" applyBorder="1" applyAlignment="1" applyProtection="1">
      <alignment horizontal="left" vertical="center"/>
    </xf>
    <xf numFmtId="0" fontId="14" fillId="3" borderId="10" xfId="12" applyFont="1" applyFill="1" applyBorder="1" applyAlignment="1" applyProtection="1">
      <alignment horizontal="left" vertical="center"/>
    </xf>
    <xf numFmtId="0" fontId="14" fillId="3" borderId="10" xfId="12" applyFont="1" applyFill="1" applyBorder="1" applyAlignment="1" applyProtection="1">
      <alignment horizontal="right" vertical="center"/>
    </xf>
    <xf numFmtId="0" fontId="14" fillId="3" borderId="11" xfId="12" applyFont="1" applyFill="1" applyBorder="1" applyAlignment="1" applyProtection="1">
      <alignment horizontal="right" vertical="center"/>
    </xf>
    <xf numFmtId="181" fontId="14" fillId="3" borderId="9" xfId="13" applyNumberFormat="1" applyFont="1" applyFill="1" applyBorder="1" applyAlignment="1" applyProtection="1">
      <alignment horizontal="right" vertical="center" shrinkToFit="1"/>
    </xf>
    <xf numFmtId="181" fontId="14" fillId="3" borderId="10" xfId="13" applyNumberFormat="1" applyFont="1" applyFill="1" applyBorder="1" applyAlignment="1" applyProtection="1">
      <alignment horizontal="right" vertical="center" shrinkToFit="1"/>
    </xf>
    <xf numFmtId="181" fontId="14" fillId="3" borderId="68" xfId="13" applyNumberFormat="1" applyFont="1" applyFill="1" applyBorder="1" applyAlignment="1" applyProtection="1">
      <alignment horizontal="right" vertical="center" shrinkToFit="1"/>
    </xf>
    <xf numFmtId="181" fontId="14" fillId="3" borderId="70" xfId="13" applyNumberFormat="1" applyFont="1" applyFill="1" applyBorder="1" applyAlignment="1" applyProtection="1">
      <alignment horizontal="right" vertical="center" shrinkToFit="1"/>
    </xf>
    <xf numFmtId="179" fontId="14" fillId="3" borderId="155" xfId="14" applyNumberFormat="1" applyFont="1" applyFill="1" applyBorder="1" applyAlignment="1" applyProtection="1">
      <alignment horizontal="right" vertical="center" shrinkToFit="1"/>
    </xf>
    <xf numFmtId="179" fontId="14" fillId="3" borderId="156" xfId="14" applyNumberFormat="1" applyFont="1" applyFill="1" applyBorder="1" applyAlignment="1" applyProtection="1">
      <alignment horizontal="right" vertical="center" shrinkToFit="1"/>
    </xf>
    <xf numFmtId="179" fontId="14" fillId="3" borderId="157" xfId="14" applyNumberFormat="1" applyFont="1" applyFill="1" applyBorder="1" applyAlignment="1" applyProtection="1">
      <alignment horizontal="right" vertical="center" shrinkToFit="1"/>
    </xf>
    <xf numFmtId="190" fontId="14" fillId="3" borderId="9" xfId="14" applyNumberFormat="1" applyFont="1" applyFill="1" applyBorder="1" applyAlignment="1" applyProtection="1">
      <alignment horizontal="right" vertical="center" shrinkToFit="1"/>
    </xf>
    <xf numFmtId="190" fontId="14" fillId="3" borderId="10" xfId="14" applyNumberFormat="1" applyFont="1" applyFill="1" applyBorder="1" applyAlignment="1" applyProtection="1">
      <alignment horizontal="right" vertical="center" shrinkToFit="1"/>
    </xf>
    <xf numFmtId="190" fontId="14" fillId="3" borderId="11" xfId="14" applyNumberFormat="1" applyFont="1" applyFill="1" applyBorder="1" applyAlignment="1" applyProtection="1">
      <alignment horizontal="right" vertical="center" shrinkToFit="1"/>
    </xf>
    <xf numFmtId="0" fontId="14" fillId="3" borderId="54" xfId="12" applyFont="1" applyFill="1" applyBorder="1" applyAlignment="1" applyProtection="1">
      <alignment horizontal="center" vertical="center"/>
    </xf>
    <xf numFmtId="0" fontId="14" fillId="3" borderId="43" xfId="12" applyFont="1" applyFill="1" applyBorder="1" applyAlignment="1" applyProtection="1">
      <alignment horizontal="center" vertical="center" textRotation="255" wrapText="1"/>
    </xf>
    <xf numFmtId="0" fontId="14" fillId="3" borderId="4" xfId="12" applyFont="1" applyFill="1" applyBorder="1" applyAlignment="1" applyProtection="1">
      <alignment horizontal="center" vertical="center" textRotation="255" wrapText="1"/>
    </xf>
    <xf numFmtId="0" fontId="14" fillId="3" borderId="36" xfId="12" applyFont="1" applyFill="1" applyBorder="1" applyAlignment="1" applyProtection="1">
      <alignment horizontal="center" vertical="center" textRotation="255" wrapText="1"/>
    </xf>
    <xf numFmtId="0" fontId="14" fillId="3" borderId="4" xfId="12" applyFont="1" applyFill="1" applyBorder="1" applyProtection="1">
      <alignment vertical="center"/>
    </xf>
    <xf numFmtId="190" fontId="14" fillId="3" borderId="12" xfId="14" applyNumberFormat="1" applyFont="1" applyFill="1" applyBorder="1" applyAlignment="1" applyProtection="1">
      <alignment horizontal="right" vertical="center" shrinkToFit="1"/>
    </xf>
    <xf numFmtId="190" fontId="14" fillId="3" borderId="0" xfId="14" applyNumberFormat="1" applyFont="1" applyFill="1" applyBorder="1" applyAlignment="1" applyProtection="1">
      <alignment horizontal="right" vertical="center" shrinkToFit="1"/>
    </xf>
    <xf numFmtId="190" fontId="14" fillId="3" borderId="13" xfId="14" applyNumberFormat="1" applyFont="1" applyFill="1" applyBorder="1" applyAlignment="1" applyProtection="1">
      <alignment horizontal="right" vertical="center" shrinkToFit="1"/>
    </xf>
    <xf numFmtId="190" fontId="14" fillId="3" borderId="0" xfId="14" applyNumberFormat="1" applyFont="1" applyFill="1" applyAlignment="1" applyProtection="1">
      <alignment horizontal="right" vertical="center" shrinkToFit="1"/>
    </xf>
    <xf numFmtId="190" fontId="14" fillId="3" borderId="5" xfId="14" applyNumberFormat="1" applyFont="1" applyFill="1" applyBorder="1" applyAlignment="1" applyProtection="1">
      <alignment horizontal="right" vertical="center" shrinkToFit="1"/>
    </xf>
    <xf numFmtId="0" fontId="14" fillId="3" borderId="0" xfId="12" applyFont="1" applyFill="1" applyBorder="1" applyAlignment="1" applyProtection="1">
      <alignment horizontal="right" vertical="center" wrapText="1"/>
    </xf>
    <xf numFmtId="0" fontId="14" fillId="3" borderId="0" xfId="12" applyFont="1" applyFill="1" applyBorder="1" applyAlignment="1" applyProtection="1">
      <alignment horizontal="right" vertical="center"/>
    </xf>
    <xf numFmtId="0" fontId="14" fillId="3" borderId="13" xfId="12" applyFont="1" applyFill="1" applyBorder="1" applyAlignment="1" applyProtection="1">
      <alignment horizontal="right" vertical="center"/>
    </xf>
    <xf numFmtId="179" fontId="14" fillId="3" borderId="161" xfId="14" applyNumberFormat="1" applyFont="1" applyFill="1" applyBorder="1" applyAlignment="1" applyProtection="1">
      <alignment horizontal="right" vertical="center" shrinkToFit="1"/>
    </xf>
    <xf numFmtId="179" fontId="14" fillId="3" borderId="162" xfId="14" applyNumberFormat="1" applyFont="1" applyFill="1" applyBorder="1" applyAlignment="1" applyProtection="1">
      <alignment horizontal="right" vertical="center" shrinkToFit="1"/>
    </xf>
    <xf numFmtId="179" fontId="14" fillId="3" borderId="163" xfId="14" applyNumberFormat="1" applyFont="1" applyFill="1" applyBorder="1" applyAlignment="1" applyProtection="1">
      <alignment horizontal="right" vertical="center" shrinkToFit="1"/>
    </xf>
    <xf numFmtId="190" fontId="14" fillId="3" borderId="44" xfId="14" applyNumberFormat="1" applyFont="1" applyFill="1" applyBorder="1" applyAlignment="1" applyProtection="1">
      <alignment horizontal="right" vertical="center" shrinkToFit="1"/>
    </xf>
    <xf numFmtId="0" fontId="14" fillId="3" borderId="7" xfId="12" applyFont="1" applyFill="1" applyBorder="1" applyAlignment="1" applyProtection="1">
      <alignment horizontal="center" vertical="center"/>
    </xf>
    <xf numFmtId="0" fontId="14" fillId="3" borderId="46" xfId="12" applyFont="1" applyFill="1" applyBorder="1" applyAlignment="1" applyProtection="1">
      <alignment horizontal="center" vertical="center"/>
    </xf>
    <xf numFmtId="179" fontId="14" fillId="3" borderId="170" xfId="14" applyNumberFormat="1" applyFont="1" applyFill="1" applyBorder="1" applyAlignment="1" applyProtection="1">
      <alignment horizontal="right" vertical="center" shrinkToFit="1"/>
    </xf>
    <xf numFmtId="179" fontId="14" fillId="3" borderId="57" xfId="14" applyNumberFormat="1" applyFont="1" applyFill="1" applyBorder="1" applyAlignment="1" applyProtection="1">
      <alignment horizontal="right" vertical="center" shrinkToFit="1"/>
    </xf>
    <xf numFmtId="179" fontId="14" fillId="3" borderId="171" xfId="14" applyNumberFormat="1" applyFont="1" applyFill="1" applyBorder="1" applyAlignment="1" applyProtection="1">
      <alignment horizontal="right" vertical="center" shrinkToFit="1"/>
    </xf>
    <xf numFmtId="179" fontId="14" fillId="3" borderId="172" xfId="14" applyNumberFormat="1" applyFont="1" applyFill="1" applyBorder="1" applyAlignment="1" applyProtection="1">
      <alignment horizontal="right" vertical="center" shrinkToFit="1"/>
    </xf>
    <xf numFmtId="0" fontId="14" fillId="3" borderId="6" xfId="12" applyFont="1" applyFill="1" applyBorder="1" applyProtection="1">
      <alignment vertical="center"/>
    </xf>
    <xf numFmtId="191" fontId="14" fillId="3" borderId="48" xfId="14" applyNumberFormat="1" applyFont="1" applyFill="1" applyBorder="1" applyAlignment="1" applyProtection="1">
      <alignment horizontal="right" vertical="center" shrinkToFit="1"/>
    </xf>
    <xf numFmtId="191" fontId="14" fillId="3" borderId="7" xfId="14" applyNumberFormat="1" applyFont="1" applyFill="1" applyBorder="1" applyAlignment="1" applyProtection="1">
      <alignment horizontal="right" vertical="center" shrinkToFit="1"/>
    </xf>
    <xf numFmtId="191" fontId="14" fillId="3" borderId="46" xfId="14" applyNumberFormat="1" applyFont="1" applyFill="1" applyBorder="1" applyAlignment="1" applyProtection="1">
      <alignment horizontal="right" vertical="center" shrinkToFit="1"/>
    </xf>
    <xf numFmtId="191" fontId="14" fillId="3" borderId="167" xfId="14" applyNumberFormat="1" applyFont="1" applyFill="1" applyBorder="1" applyAlignment="1" applyProtection="1">
      <alignment horizontal="right" vertical="center" shrinkToFit="1"/>
    </xf>
    <xf numFmtId="191" fontId="14" fillId="3" borderId="168" xfId="14" applyNumberFormat="1" applyFont="1" applyFill="1" applyBorder="1" applyAlignment="1" applyProtection="1">
      <alignment horizontal="right" vertical="center" shrinkToFit="1"/>
    </xf>
    <xf numFmtId="191" fontId="14" fillId="3" borderId="169" xfId="14" applyNumberFormat="1" applyFont="1" applyFill="1" applyBorder="1" applyAlignment="1" applyProtection="1">
      <alignment horizontal="right" vertical="center" shrinkToFit="1"/>
    </xf>
    <xf numFmtId="0" fontId="14" fillId="3" borderId="43" xfId="12" applyFont="1" applyFill="1" applyBorder="1" applyAlignment="1" applyProtection="1">
      <alignment horizontal="left" vertical="center" wrapText="1"/>
    </xf>
    <xf numFmtId="0" fontId="14" fillId="3" borderId="10" xfId="12" applyFont="1" applyFill="1" applyBorder="1" applyAlignment="1" applyProtection="1">
      <alignment horizontal="left" vertical="center" wrapText="1"/>
    </xf>
    <xf numFmtId="0" fontId="14" fillId="3" borderId="6" xfId="12" applyFont="1" applyFill="1" applyBorder="1" applyAlignment="1" applyProtection="1">
      <alignment horizontal="left" vertical="center" wrapText="1"/>
    </xf>
    <xf numFmtId="0" fontId="14" fillId="3" borderId="7" xfId="12" applyFont="1" applyFill="1" applyBorder="1" applyAlignment="1" applyProtection="1">
      <alignment horizontal="left" vertical="center" wrapText="1"/>
    </xf>
    <xf numFmtId="0" fontId="14" fillId="3" borderId="10" xfId="12" applyFont="1" applyFill="1" applyBorder="1" applyAlignment="1" applyProtection="1">
      <alignment horizontal="center" vertical="center"/>
    </xf>
    <xf numFmtId="0" fontId="14" fillId="3" borderId="11" xfId="12" applyFont="1" applyFill="1" applyBorder="1" applyAlignment="1" applyProtection="1">
      <alignment horizontal="center" vertical="center"/>
    </xf>
    <xf numFmtId="179" fontId="14" fillId="3" borderId="18" xfId="14" applyNumberFormat="1" applyFont="1" applyFill="1" applyBorder="1" applyAlignment="1" applyProtection="1">
      <alignment horizontal="right" vertical="center" shrinkToFit="1"/>
    </xf>
    <xf numFmtId="179" fontId="14" fillId="3" borderId="17" xfId="14" applyNumberFormat="1" applyFont="1" applyFill="1" applyBorder="1" applyAlignment="1" applyProtection="1">
      <alignment horizontal="right" vertical="center" shrinkToFit="1"/>
    </xf>
    <xf numFmtId="179" fontId="14" fillId="3" borderId="142" xfId="14" applyNumberFormat="1" applyFont="1" applyFill="1" applyBorder="1" applyAlignment="1" applyProtection="1">
      <alignment horizontal="right" vertical="center" shrinkToFit="1"/>
    </xf>
    <xf numFmtId="179" fontId="14" fillId="3" borderId="143" xfId="14" applyNumberFormat="1" applyFont="1" applyFill="1" applyBorder="1" applyAlignment="1" applyProtection="1">
      <alignment horizontal="right" vertical="center" shrinkToFit="1"/>
    </xf>
    <xf numFmtId="179" fontId="14" fillId="3" borderId="146" xfId="14" applyNumberFormat="1" applyFont="1" applyFill="1" applyBorder="1" applyAlignment="1" applyProtection="1">
      <alignment horizontal="right" vertical="center" shrinkToFit="1"/>
    </xf>
    <xf numFmtId="191" fontId="14" fillId="3" borderId="12" xfId="14" applyNumberFormat="1" applyFont="1" applyFill="1" applyBorder="1" applyAlignment="1" applyProtection="1">
      <alignment horizontal="right" vertical="center" shrinkToFit="1"/>
    </xf>
    <xf numFmtId="191" fontId="14" fillId="3" borderId="0" xfId="14" applyNumberFormat="1" applyFont="1" applyFill="1" applyBorder="1" applyAlignment="1" applyProtection="1">
      <alignment horizontal="right" vertical="center" shrinkToFit="1"/>
    </xf>
    <xf numFmtId="191" fontId="14" fillId="3" borderId="13" xfId="14" applyNumberFormat="1" applyFont="1" applyFill="1" applyBorder="1" applyAlignment="1" applyProtection="1">
      <alignment horizontal="right" vertical="center" shrinkToFit="1"/>
    </xf>
    <xf numFmtId="191" fontId="14" fillId="3" borderId="0" xfId="14" applyNumberFormat="1" applyFont="1" applyFill="1" applyAlignment="1" applyProtection="1">
      <alignment horizontal="right" vertical="center" shrinkToFit="1"/>
    </xf>
    <xf numFmtId="191" fontId="14" fillId="3" borderId="5" xfId="14" applyNumberFormat="1" applyFont="1" applyFill="1" applyBorder="1" applyAlignment="1" applyProtection="1">
      <alignment horizontal="right" vertical="center" shrinkToFit="1"/>
    </xf>
    <xf numFmtId="0" fontId="33" fillId="3" borderId="36" xfId="12" applyFont="1" applyFill="1" applyBorder="1" applyAlignment="1" applyProtection="1">
      <alignment horizontal="left" vertical="center"/>
    </xf>
    <xf numFmtId="0" fontId="14" fillId="3" borderId="15" xfId="12" applyFont="1" applyFill="1" applyBorder="1" applyAlignment="1" applyProtection="1">
      <alignment horizontal="left" vertical="center"/>
    </xf>
    <xf numFmtId="0" fontId="14" fillId="3" borderId="15" xfId="12" applyFont="1" applyFill="1" applyBorder="1" applyAlignment="1" applyProtection="1">
      <alignment horizontal="right" vertical="center" wrapText="1"/>
    </xf>
    <xf numFmtId="0" fontId="14" fillId="3" borderId="15" xfId="12" applyFont="1" applyFill="1" applyBorder="1" applyAlignment="1" applyProtection="1">
      <alignment horizontal="right" vertical="center"/>
    </xf>
    <xf numFmtId="0" fontId="14" fillId="3" borderId="16" xfId="12" applyFont="1" applyFill="1" applyBorder="1" applyAlignment="1" applyProtection="1">
      <alignment horizontal="right" vertical="center"/>
    </xf>
    <xf numFmtId="179" fontId="14" fillId="3" borderId="164" xfId="14" applyNumberFormat="1" applyFont="1" applyFill="1" applyBorder="1" applyAlignment="1" applyProtection="1">
      <alignment horizontal="right" vertical="center" shrinkToFit="1"/>
    </xf>
    <xf numFmtId="179" fontId="14" fillId="3" borderId="165" xfId="14" applyNumberFormat="1" applyFont="1" applyFill="1" applyBorder="1" applyAlignment="1" applyProtection="1">
      <alignment horizontal="right" vertical="center" shrinkToFit="1"/>
    </xf>
    <xf numFmtId="179" fontId="14" fillId="3" borderId="166" xfId="14" applyNumberFormat="1" applyFont="1" applyFill="1" applyBorder="1" applyAlignment="1" applyProtection="1">
      <alignment horizontal="right" vertical="center" shrinkToFit="1"/>
    </xf>
    <xf numFmtId="177" fontId="35" fillId="0" borderId="18" xfId="2" applyNumberFormat="1" applyFont="1" applyFill="1" applyBorder="1" applyAlignment="1">
      <alignment vertical="center"/>
    </xf>
    <xf numFmtId="177" fontId="35" fillId="0" borderId="17" xfId="2" applyNumberFormat="1" applyFont="1" applyFill="1" applyBorder="1" applyAlignment="1">
      <alignment vertical="center"/>
    </xf>
    <xf numFmtId="177" fontId="35" fillId="0" borderId="19" xfId="2" applyNumberFormat="1" applyFont="1" applyFill="1" applyBorder="1" applyAlignment="1">
      <alignment vertical="center"/>
    </xf>
    <xf numFmtId="0" fontId="12" fillId="3" borderId="20" xfId="2" applyFont="1" applyFill="1" applyBorder="1" applyAlignment="1">
      <alignment horizontal="center" vertical="center" wrapText="1"/>
    </xf>
    <xf numFmtId="0" fontId="12" fillId="3" borderId="20" xfId="2" applyFont="1" applyFill="1" applyBorder="1" applyAlignment="1">
      <alignment horizontal="center" vertical="center"/>
    </xf>
    <xf numFmtId="178" fontId="29" fillId="3" borderId="18" xfId="3" applyNumberFormat="1" applyFont="1" applyFill="1" applyBorder="1" applyAlignment="1">
      <alignment horizontal="left" vertical="center" wrapText="1"/>
    </xf>
    <xf numFmtId="178" fontId="29" fillId="3" borderId="17" xfId="3" applyNumberFormat="1" applyFont="1" applyFill="1" applyBorder="1" applyAlignment="1">
      <alignment horizontal="left" vertical="center" wrapText="1"/>
    </xf>
    <xf numFmtId="178" fontId="29" fillId="3" borderId="19" xfId="3" applyNumberFormat="1" applyFont="1" applyFill="1" applyBorder="1" applyAlignment="1">
      <alignment horizontal="left" vertical="center" wrapText="1"/>
    </xf>
    <xf numFmtId="0" fontId="29" fillId="3" borderId="18" xfId="3" applyFont="1" applyFill="1" applyBorder="1" applyAlignment="1">
      <alignment horizontal="left" vertical="center"/>
    </xf>
    <xf numFmtId="0" fontId="29" fillId="3" borderId="17" xfId="3" applyFont="1" applyFill="1" applyBorder="1" applyAlignment="1">
      <alignment horizontal="left" vertical="center"/>
    </xf>
    <xf numFmtId="0" fontId="29" fillId="3" borderId="19" xfId="3" applyFont="1" applyFill="1" applyBorder="1" applyAlignment="1">
      <alignment horizontal="left" vertical="center"/>
    </xf>
    <xf numFmtId="177" fontId="35" fillId="0" borderId="24" xfId="4" applyNumberFormat="1" applyFont="1" applyBorder="1" applyAlignment="1">
      <alignment horizontal="center" vertical="center" wrapText="1"/>
    </xf>
    <xf numFmtId="177" fontId="35" fillId="0" borderId="21" xfId="4" applyNumberFormat="1" applyFont="1" applyBorder="1" applyAlignment="1">
      <alignment horizontal="center" vertical="center" wrapText="1"/>
    </xf>
    <xf numFmtId="177" fontId="35" fillId="0" borderId="18" xfId="4" applyNumberFormat="1" applyFont="1" applyBorder="1" applyAlignment="1">
      <alignment horizontal="center" vertical="center"/>
    </xf>
    <xf numFmtId="177" fontId="35" fillId="0" borderId="17" xfId="4" applyNumberFormat="1" applyFont="1" applyBorder="1" applyAlignment="1">
      <alignment horizontal="center" vertical="center"/>
    </xf>
    <xf numFmtId="177" fontId="35" fillId="0" borderId="19" xfId="4" applyNumberFormat="1" applyFont="1" applyBorder="1" applyAlignment="1">
      <alignment horizontal="center" vertical="center"/>
    </xf>
    <xf numFmtId="177" fontId="29" fillId="3" borderId="18" xfId="2" applyNumberFormat="1" applyFont="1" applyFill="1" applyBorder="1" applyAlignment="1">
      <alignment vertical="center" wrapText="1"/>
    </xf>
    <xf numFmtId="177" fontId="29" fillId="3" borderId="17" xfId="2" applyNumberFormat="1" applyFont="1" applyFill="1" applyBorder="1" applyAlignment="1">
      <alignment vertical="center" wrapText="1"/>
    </xf>
    <xf numFmtId="177" fontId="29" fillId="3" borderId="19" xfId="2" applyNumberFormat="1" applyFont="1" applyFill="1" applyBorder="1" applyAlignment="1">
      <alignment vertical="center" wrapText="1"/>
    </xf>
    <xf numFmtId="177" fontId="29" fillId="0" borderId="18" xfId="2" applyNumberFormat="1" applyFont="1" applyFill="1" applyBorder="1" applyAlignment="1">
      <alignment vertical="center" wrapText="1"/>
    </xf>
    <xf numFmtId="177" fontId="29" fillId="0" borderId="17" xfId="2" applyNumberFormat="1" applyFont="1" applyFill="1" applyBorder="1" applyAlignment="1">
      <alignment vertical="center" wrapText="1"/>
    </xf>
    <xf numFmtId="177" fontId="29" fillId="0" borderId="19" xfId="2" applyNumberFormat="1" applyFont="1" applyFill="1" applyBorder="1" applyAlignment="1">
      <alignment vertical="center" wrapText="1"/>
    </xf>
    <xf numFmtId="0" fontId="29" fillId="3" borderId="18" xfId="2" applyFont="1" applyFill="1" applyBorder="1" applyAlignment="1">
      <alignment vertical="center"/>
    </xf>
    <xf numFmtId="0" fontId="29" fillId="3" borderId="17" xfId="2" applyFont="1" applyFill="1" applyBorder="1" applyAlignment="1">
      <alignment vertical="center"/>
    </xf>
    <xf numFmtId="0" fontId="29" fillId="3" borderId="19" xfId="2" applyFont="1" applyFill="1" applyBorder="1" applyAlignment="1">
      <alignment vertical="center"/>
    </xf>
    <xf numFmtId="0" fontId="37" fillId="0" borderId="2" xfId="16" applyFont="1" applyFill="1" applyBorder="1" applyAlignment="1" applyProtection="1">
      <alignment horizontal="left" vertical="center" wrapText="1"/>
    </xf>
    <xf numFmtId="0" fontId="37" fillId="0" borderId="3" xfId="16" applyFont="1" applyFill="1" applyBorder="1" applyAlignment="1" applyProtection="1">
      <alignment horizontal="left" vertical="center" wrapText="1"/>
    </xf>
    <xf numFmtId="0" fontId="37" fillId="0" borderId="10" xfId="16" applyFont="1" applyFill="1" applyBorder="1" applyAlignment="1" applyProtection="1">
      <alignment horizontal="left" vertical="center"/>
    </xf>
    <xf numFmtId="0" fontId="37" fillId="0" borderId="44" xfId="16" applyFont="1" applyFill="1" applyBorder="1" applyAlignment="1" applyProtection="1">
      <alignment horizontal="left" vertical="center"/>
    </xf>
    <xf numFmtId="0" fontId="37" fillId="0" borderId="57" xfId="16" applyFont="1" applyFill="1" applyBorder="1" applyAlignment="1" applyProtection="1">
      <alignment horizontal="left" vertical="center"/>
    </xf>
    <xf numFmtId="0" fontId="37" fillId="0" borderId="59" xfId="16" applyFont="1" applyFill="1" applyBorder="1" applyAlignment="1" applyProtection="1">
      <alignment horizontal="left" vertical="center"/>
    </xf>
    <xf numFmtId="0" fontId="38" fillId="0" borderId="17" xfId="17" applyFont="1" applyFill="1" applyBorder="1" applyAlignment="1">
      <alignment horizontal="left" vertical="center" wrapText="1"/>
    </xf>
    <xf numFmtId="0" fontId="38" fillId="0" borderId="17" xfId="17" applyFont="1" applyBorder="1" applyAlignment="1">
      <alignment horizontal="left" vertical="center" wrapText="1"/>
    </xf>
    <xf numFmtId="0" fontId="38" fillId="0" borderId="55" xfId="17" applyFont="1" applyBorder="1" applyAlignment="1">
      <alignment horizontal="left" vertical="center" wrapText="1"/>
    </xf>
    <xf numFmtId="0" fontId="38" fillId="0" borderId="57" xfId="17" applyFont="1" applyFill="1" applyBorder="1" applyAlignment="1">
      <alignment horizontal="left" vertical="center" wrapText="1"/>
    </xf>
    <xf numFmtId="0" fontId="38" fillId="0" borderId="57" xfId="17" applyFont="1" applyBorder="1" applyAlignment="1">
      <alignment horizontal="left" vertical="center" wrapText="1"/>
    </xf>
    <xf numFmtId="0" fontId="38" fillId="0" borderId="59" xfId="17" applyFont="1" applyBorder="1" applyAlignment="1">
      <alignment horizontal="left" vertical="center" wrapText="1"/>
    </xf>
    <xf numFmtId="0" fontId="38" fillId="0" borderId="52" xfId="17" applyFont="1" applyFill="1" applyBorder="1" applyAlignment="1">
      <alignment horizontal="left" vertical="center" wrapText="1"/>
    </xf>
    <xf numFmtId="0" fontId="38" fillId="0" borderId="54" xfId="17" applyFont="1" applyFill="1" applyBorder="1" applyAlignment="1">
      <alignment horizontal="left" vertical="center" wrapText="1"/>
    </xf>
    <xf numFmtId="0" fontId="38" fillId="0" borderId="40" xfId="18" applyFont="1" applyFill="1" applyBorder="1" applyAlignment="1">
      <alignment vertical="center" wrapText="1"/>
    </xf>
    <xf numFmtId="0" fontId="38" fillId="0" borderId="19" xfId="18" applyFont="1" applyFill="1" applyBorder="1" applyAlignment="1">
      <alignment vertical="center" wrapText="1"/>
    </xf>
    <xf numFmtId="0" fontId="38" fillId="0" borderId="17" xfId="18" applyFont="1" applyFill="1" applyBorder="1" applyAlignment="1">
      <alignment vertical="center"/>
    </xf>
    <xf numFmtId="0" fontId="38" fillId="0" borderId="55" xfId="18" applyFont="1" applyFill="1" applyBorder="1" applyAlignment="1">
      <alignment vertical="center"/>
    </xf>
    <xf numFmtId="0" fontId="38" fillId="0" borderId="64" xfId="18" applyFont="1" applyFill="1" applyBorder="1" applyAlignment="1">
      <alignment vertical="center"/>
    </xf>
    <xf numFmtId="0" fontId="38" fillId="0" borderId="58" xfId="18" applyFont="1" applyFill="1" applyBorder="1" applyAlignment="1">
      <alignment vertical="center"/>
    </xf>
    <xf numFmtId="0" fontId="38" fillId="0" borderId="57" xfId="18" applyFont="1" applyFill="1" applyBorder="1" applyAlignment="1">
      <alignment vertical="center"/>
    </xf>
    <xf numFmtId="0" fontId="38" fillId="0" borderId="59" xfId="18" applyFont="1" applyFill="1" applyBorder="1" applyAlignment="1">
      <alignment vertical="center"/>
    </xf>
    <xf numFmtId="0" fontId="38" fillId="0" borderId="1" xfId="18" applyFont="1" applyFill="1" applyBorder="1" applyAlignment="1">
      <alignment vertical="center" wrapText="1"/>
    </xf>
    <xf numFmtId="0" fontId="38" fillId="0" borderId="26" xfId="18" applyFont="1" applyFill="1" applyBorder="1" applyAlignment="1">
      <alignment vertical="center" wrapText="1"/>
    </xf>
    <xf numFmtId="0" fontId="38" fillId="0" borderId="4" xfId="18" applyFont="1" applyFill="1" applyBorder="1" applyAlignment="1">
      <alignment vertical="center" wrapText="1"/>
    </xf>
    <xf numFmtId="0" fontId="38" fillId="0" borderId="13" xfId="18" applyFont="1" applyFill="1" applyBorder="1" applyAlignment="1">
      <alignment vertical="center" wrapText="1"/>
    </xf>
    <xf numFmtId="0" fontId="38" fillId="0" borderId="36" xfId="18" applyFont="1" applyFill="1" applyBorder="1" applyAlignment="1">
      <alignment vertical="center" wrapText="1"/>
    </xf>
    <xf numFmtId="0" fontId="38" fillId="0" borderId="16" xfId="18" applyFont="1" applyFill="1" applyBorder="1" applyAlignment="1">
      <alignment vertical="center" wrapText="1"/>
    </xf>
    <xf numFmtId="0" fontId="38" fillId="0" borderId="52" xfId="18" applyFont="1" applyFill="1" applyBorder="1" applyAlignment="1">
      <alignment vertical="center"/>
    </xf>
    <xf numFmtId="0" fontId="38" fillId="0" borderId="54" xfId="18" applyFont="1" applyFill="1" applyBorder="1" applyAlignment="1">
      <alignment vertical="center"/>
    </xf>
    <xf numFmtId="0" fontId="38" fillId="0" borderId="1" xfId="19" applyFont="1" applyFill="1" applyBorder="1" applyAlignment="1">
      <alignment vertical="center" wrapText="1"/>
    </xf>
    <xf numFmtId="0" fontId="38" fillId="0" borderId="26" xfId="19" applyFont="1" applyFill="1" applyBorder="1" applyAlignment="1">
      <alignment vertical="center" wrapText="1"/>
    </xf>
    <xf numFmtId="0" fontId="38" fillId="0" borderId="4" xfId="19" applyFont="1" applyFill="1" applyBorder="1" applyAlignment="1">
      <alignment vertical="center" wrapText="1"/>
    </xf>
    <xf numFmtId="0" fontId="38" fillId="0" borderId="13" xfId="19" applyFont="1" applyFill="1" applyBorder="1" applyAlignment="1">
      <alignment vertical="center" wrapText="1"/>
    </xf>
    <xf numFmtId="0" fontId="38" fillId="0" borderId="36" xfId="19" applyFont="1" applyFill="1" applyBorder="1" applyAlignment="1">
      <alignment vertical="center" wrapText="1"/>
    </xf>
    <xf numFmtId="0" fontId="38" fillId="0" borderId="16" xfId="19" applyFont="1" applyFill="1" applyBorder="1" applyAlignment="1">
      <alignment vertical="center" wrapText="1"/>
    </xf>
    <xf numFmtId="0" fontId="38" fillId="0" borderId="52" xfId="19" applyFont="1" applyFill="1" applyBorder="1" applyAlignment="1">
      <alignment horizontal="left" vertical="center"/>
    </xf>
    <xf numFmtId="0" fontId="38" fillId="0" borderId="54" xfId="19" applyFont="1" applyFill="1" applyBorder="1" applyAlignment="1">
      <alignment horizontal="left" vertical="center"/>
    </xf>
    <xf numFmtId="0" fontId="38" fillId="0" borderId="17" xfId="19" applyFont="1" applyFill="1" applyBorder="1" applyAlignment="1">
      <alignment horizontal="left" vertical="center"/>
    </xf>
    <xf numFmtId="0" fontId="38" fillId="0" borderId="55" xfId="19" applyFont="1" applyFill="1" applyBorder="1" applyAlignment="1">
      <alignment horizontal="left" vertical="center"/>
    </xf>
    <xf numFmtId="0" fontId="38" fillId="0" borderId="18" xfId="19" applyFont="1" applyFill="1" applyBorder="1" applyAlignment="1">
      <alignment horizontal="center" vertical="center" shrinkToFit="1"/>
    </xf>
    <xf numFmtId="0" fontId="38" fillId="0" borderId="17" xfId="19" applyFont="1" applyFill="1" applyBorder="1" applyAlignment="1">
      <alignment horizontal="center" vertical="center" shrinkToFit="1"/>
    </xf>
    <xf numFmtId="0" fontId="38" fillId="0" borderId="55" xfId="19" applyFont="1" applyFill="1" applyBorder="1" applyAlignment="1">
      <alignment horizontal="center" vertical="center" shrinkToFit="1"/>
    </xf>
    <xf numFmtId="0" fontId="38" fillId="0" borderId="43" xfId="19" applyFont="1" applyFill="1" applyBorder="1" applyAlignment="1">
      <alignment vertical="center" wrapText="1"/>
    </xf>
    <xf numFmtId="0" fontId="38" fillId="0" borderId="11" xfId="19" applyFont="1" applyFill="1" applyBorder="1" applyAlignment="1">
      <alignment vertical="center" wrapText="1"/>
    </xf>
    <xf numFmtId="0" fontId="38" fillId="0" borderId="64" xfId="19" applyFont="1" applyFill="1" applyBorder="1" applyAlignment="1">
      <alignment vertical="center"/>
    </xf>
    <xf numFmtId="0" fontId="38" fillId="0" borderId="58" xfId="19" applyFont="1" applyFill="1" applyBorder="1" applyAlignment="1">
      <alignment vertical="center"/>
    </xf>
    <xf numFmtId="0" fontId="38" fillId="0" borderId="57" xfId="19" applyFont="1" applyFill="1" applyBorder="1" applyAlignment="1">
      <alignment horizontal="left" vertical="center"/>
    </xf>
    <xf numFmtId="0" fontId="38" fillId="0" borderId="59" xfId="19" applyFont="1" applyFill="1" applyBorder="1" applyAlignment="1">
      <alignment horizontal="left" vertical="center"/>
    </xf>
    <xf numFmtId="0" fontId="12" fillId="0" borderId="9" xfId="2" applyFont="1" applyFill="1" applyBorder="1" applyAlignment="1" applyProtection="1">
      <alignment horizontal="left" vertical="top" wrapText="1"/>
      <protection locked="0"/>
    </xf>
    <xf numFmtId="0" fontId="12" fillId="0" borderId="10" xfId="2" applyFont="1" applyFill="1" applyBorder="1" applyAlignment="1" applyProtection="1">
      <alignment horizontal="left" vertical="top" wrapText="1"/>
      <protection locked="0"/>
    </xf>
    <xf numFmtId="0" fontId="12" fillId="0" borderId="11" xfId="2" applyFont="1" applyFill="1" applyBorder="1" applyAlignment="1" applyProtection="1">
      <alignment horizontal="left" vertical="top" wrapText="1"/>
      <protection locked="0"/>
    </xf>
    <xf numFmtId="0" fontId="12" fillId="0" borderId="12" xfId="2" applyFont="1" applyFill="1" applyBorder="1" applyAlignment="1" applyProtection="1">
      <alignment horizontal="left" vertical="top" wrapText="1"/>
      <protection locked="0"/>
    </xf>
    <xf numFmtId="0" fontId="12" fillId="0" borderId="0" xfId="2" applyFont="1" applyFill="1" applyBorder="1" applyAlignment="1" applyProtection="1">
      <alignment horizontal="left" vertical="top" wrapText="1"/>
      <protection locked="0"/>
    </xf>
    <xf numFmtId="0" fontId="12" fillId="0" borderId="13" xfId="2" applyFont="1" applyFill="1" applyBorder="1" applyAlignment="1" applyProtection="1">
      <alignment horizontal="left" vertical="top" wrapText="1"/>
      <protection locked="0"/>
    </xf>
    <xf numFmtId="0" fontId="12" fillId="0" borderId="14" xfId="2" applyFont="1" applyFill="1" applyBorder="1" applyAlignment="1" applyProtection="1">
      <alignment horizontal="left" vertical="top" wrapText="1"/>
      <protection locked="0"/>
    </xf>
    <xf numFmtId="0" fontId="12" fillId="0" borderId="15" xfId="2" applyFont="1" applyFill="1" applyBorder="1" applyAlignment="1" applyProtection="1">
      <alignment horizontal="left" vertical="top" wrapText="1"/>
      <protection locked="0"/>
    </xf>
    <xf numFmtId="0" fontId="12" fillId="0" borderId="16" xfId="2" applyFont="1" applyFill="1" applyBorder="1" applyAlignment="1" applyProtection="1">
      <alignment horizontal="left" vertical="top" wrapText="1"/>
      <protection locked="0"/>
    </xf>
    <xf numFmtId="0" fontId="12" fillId="0" borderId="18" xfId="2" applyFont="1" applyFill="1" applyBorder="1" applyAlignment="1">
      <alignment horizontal="center" vertical="center"/>
    </xf>
    <xf numFmtId="0" fontId="12" fillId="0" borderId="17" xfId="2" applyFont="1" applyFill="1" applyBorder="1" applyAlignment="1">
      <alignment horizontal="center" vertical="center"/>
    </xf>
    <xf numFmtId="0" fontId="12" fillId="0" borderId="19" xfId="2" applyFont="1" applyFill="1" applyBorder="1" applyAlignment="1">
      <alignment horizontal="center" vertical="center"/>
    </xf>
    <xf numFmtId="178" fontId="12" fillId="3" borderId="9" xfId="3" applyNumberFormat="1" applyFont="1" applyFill="1" applyBorder="1" applyAlignment="1">
      <alignment horizontal="center" vertical="center" wrapText="1"/>
    </xf>
    <xf numFmtId="178" fontId="12" fillId="3" borderId="11" xfId="3" applyNumberFormat="1" applyFont="1" applyFill="1" applyBorder="1" applyAlignment="1">
      <alignment horizontal="center" vertical="center" wrapText="1"/>
    </xf>
    <xf numFmtId="178" fontId="12" fillId="3" borderId="12" xfId="3" applyNumberFormat="1" applyFont="1" applyFill="1" applyBorder="1" applyAlignment="1">
      <alignment horizontal="center" vertical="center" wrapText="1"/>
    </xf>
    <xf numFmtId="178" fontId="12" fillId="3" borderId="13" xfId="3" applyNumberFormat="1" applyFont="1" applyFill="1" applyBorder="1" applyAlignment="1">
      <alignment horizontal="center" vertical="center" wrapText="1"/>
    </xf>
    <xf numFmtId="178" fontId="12" fillId="3" borderId="14" xfId="3" applyNumberFormat="1" applyFont="1" applyFill="1" applyBorder="1" applyAlignment="1">
      <alignment horizontal="center" vertical="center" wrapText="1"/>
    </xf>
    <xf numFmtId="178" fontId="12" fillId="3" borderId="16" xfId="3" applyNumberFormat="1" applyFont="1" applyFill="1" applyBorder="1" applyAlignment="1">
      <alignment horizontal="center" vertical="center" wrapText="1"/>
    </xf>
    <xf numFmtId="178" fontId="12" fillId="0" borderId="21" xfId="3" applyNumberFormat="1" applyFont="1" applyFill="1" applyBorder="1" applyAlignment="1">
      <alignment horizontal="center" vertical="center" wrapText="1"/>
    </xf>
    <xf numFmtId="178" fontId="12" fillId="0" borderId="20" xfId="3" applyNumberFormat="1" applyFont="1" applyFill="1" applyBorder="1" applyAlignment="1">
      <alignment horizontal="center" vertical="center" wrapText="1"/>
    </xf>
    <xf numFmtId="179" fontId="12" fillId="3" borderId="22" xfId="3" applyNumberFormat="1" applyFont="1" applyFill="1" applyBorder="1" applyAlignment="1">
      <alignment horizontal="center" vertical="center"/>
    </xf>
    <xf numFmtId="179" fontId="12" fillId="3" borderId="20" xfId="3" applyNumberFormat="1" applyFont="1" applyFill="1" applyBorder="1" applyAlignment="1">
      <alignment horizontal="center" vertical="center"/>
    </xf>
    <xf numFmtId="0" fontId="12" fillId="0" borderId="20" xfId="2" applyFont="1" applyFill="1" applyBorder="1" applyAlignment="1">
      <alignment horizontal="center" vertical="center"/>
    </xf>
    <xf numFmtId="0" fontId="12" fillId="0" borderId="9" xfId="2" applyFont="1" applyFill="1" applyBorder="1" applyAlignment="1">
      <alignment horizontal="center" vertical="center"/>
    </xf>
    <xf numFmtId="0" fontId="12" fillId="0" borderId="11" xfId="2" applyFont="1" applyFill="1" applyBorder="1" applyAlignment="1">
      <alignment horizontal="center" vertical="center"/>
    </xf>
    <xf numFmtId="0" fontId="12" fillId="0" borderId="12" xfId="2" applyFont="1" applyFill="1" applyBorder="1" applyAlignment="1">
      <alignment horizontal="center" vertical="center"/>
    </xf>
    <xf numFmtId="0" fontId="12" fillId="0" borderId="13" xfId="2" applyFont="1" applyFill="1" applyBorder="1" applyAlignment="1">
      <alignment horizontal="center" vertical="center"/>
    </xf>
    <xf numFmtId="0" fontId="12" fillId="0" borderId="14" xfId="2" applyFont="1" applyFill="1" applyBorder="1" applyAlignment="1">
      <alignment horizontal="center" vertical="center"/>
    </xf>
    <xf numFmtId="0" fontId="12" fillId="0" borderId="16" xfId="2" applyFont="1" applyFill="1" applyBorder="1" applyAlignment="1">
      <alignment horizontal="center" vertical="center"/>
    </xf>
    <xf numFmtId="179" fontId="12" fillId="3" borderId="23" xfId="3" applyNumberFormat="1" applyFont="1" applyFill="1" applyBorder="1" applyAlignment="1">
      <alignment horizontal="center" vertical="center"/>
    </xf>
    <xf numFmtId="179" fontId="12" fillId="3" borderId="21" xfId="3" applyNumberFormat="1" applyFont="1" applyFill="1" applyBorder="1" applyAlignment="1">
      <alignment horizontal="center" vertical="center"/>
    </xf>
    <xf numFmtId="179" fontId="12" fillId="3" borderId="24" xfId="3" applyNumberFormat="1" applyFont="1" applyFill="1" applyBorder="1" applyAlignment="1">
      <alignment horizontal="center" vertical="center"/>
    </xf>
    <xf numFmtId="177" fontId="1" fillId="0" borderId="20" xfId="2" applyNumberFormat="1" applyFont="1" applyFill="1" applyBorder="1" applyAlignment="1">
      <alignment horizontal="center" vertical="center"/>
    </xf>
    <xf numFmtId="179" fontId="12" fillId="3" borderId="20" xfId="3" applyNumberFormat="1" applyFont="1" applyFill="1" applyBorder="1" applyAlignment="1">
      <alignment horizontal="center" vertical="center" wrapText="1"/>
    </xf>
    <xf numFmtId="177" fontId="0" fillId="0" borderId="20" xfId="2" applyNumberFormat="1" applyFont="1" applyFill="1" applyBorder="1" applyAlignment="1">
      <alignment horizontal="center" vertical="center"/>
    </xf>
    <xf numFmtId="179" fontId="12" fillId="0" borderId="20" xfId="2" applyNumberFormat="1" applyFont="1" applyFill="1" applyBorder="1" applyAlignment="1">
      <alignment horizontal="center" vertical="center"/>
    </xf>
  </cellXfs>
  <cellStyles count="20">
    <cellStyle name="標準" xfId="0" builtinId="0"/>
    <cellStyle name="標準 2" xfId="1"/>
    <cellStyle name="標準 2 2" xfId="8"/>
    <cellStyle name="標準 2 4" xfId="10"/>
    <cellStyle name="標準 3 3" xfId="11"/>
    <cellStyle name="標準 4_APAHO401600" xfId="16"/>
    <cellStyle name="標準 4_APAHO4019001" xfId="19"/>
    <cellStyle name="標準 4_ZJ08_022012_青森市_2010" xfId="1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1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1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94828</c:v>
                </c:pt>
                <c:pt idx="1">
                  <c:v>119674</c:v>
                </c:pt>
                <c:pt idx="2">
                  <c:v>119685</c:v>
                </c:pt>
                <c:pt idx="3">
                  <c:v>245039</c:v>
                </c:pt>
                <c:pt idx="4">
                  <c:v>310300</c:v>
                </c:pt>
              </c:numCache>
            </c:numRef>
          </c:val>
          <c:smooth val="0"/>
          <c:extLst>
            <c:ext xmlns:c16="http://schemas.microsoft.com/office/drawing/2014/chart" uri="{C3380CC4-5D6E-409C-BE32-E72D297353CC}">
              <c16:uniqueId val="{00000000-C756-4C91-8270-BA51F9103C2E}"/>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294700</c:v>
                </c:pt>
                <c:pt idx="1">
                  <c:v>265156</c:v>
                </c:pt>
                <c:pt idx="2">
                  <c:v>165676</c:v>
                </c:pt>
                <c:pt idx="3">
                  <c:v>327070</c:v>
                </c:pt>
                <c:pt idx="4">
                  <c:v>171634</c:v>
                </c:pt>
              </c:numCache>
            </c:numRef>
          </c:val>
          <c:smooth val="0"/>
          <c:extLst>
            <c:ext xmlns:c16="http://schemas.microsoft.com/office/drawing/2014/chart" uri="{C3380CC4-5D6E-409C-BE32-E72D297353CC}">
              <c16:uniqueId val="{00000001-C756-4C91-8270-BA51F9103C2E}"/>
            </c:ext>
          </c:extLst>
        </c:ser>
        <c:dLbls>
          <c:showLegendKey val="0"/>
          <c:showVal val="0"/>
          <c:showCatName val="0"/>
          <c:showSerName val="0"/>
          <c:showPercent val="0"/>
          <c:showBubbleSize val="0"/>
        </c:dLbls>
        <c:marker val="1"/>
        <c:smooth val="0"/>
        <c:axId val="670061912"/>
        <c:axId val="670062304"/>
      </c:lineChart>
      <c:catAx>
        <c:axId val="670061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70062304"/>
        <c:crosses val="autoZero"/>
        <c:auto val="1"/>
        <c:lblAlgn val="ctr"/>
        <c:lblOffset val="100"/>
        <c:tickLblSkip val="1"/>
        <c:tickMarkSkip val="1"/>
        <c:noMultiLvlLbl val="0"/>
      </c:catAx>
      <c:valAx>
        <c:axId val="67006230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70061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3.2</c:v>
                </c:pt>
                <c:pt idx="1">
                  <c:v>2.29</c:v>
                </c:pt>
                <c:pt idx="2">
                  <c:v>2.7</c:v>
                </c:pt>
                <c:pt idx="3">
                  <c:v>5.35</c:v>
                </c:pt>
                <c:pt idx="4">
                  <c:v>4.8</c:v>
                </c:pt>
              </c:numCache>
            </c:numRef>
          </c:val>
          <c:extLst>
            <c:ext xmlns:c16="http://schemas.microsoft.com/office/drawing/2014/chart" uri="{C3380CC4-5D6E-409C-BE32-E72D297353CC}">
              <c16:uniqueId val="{00000000-60ED-4FA7-8D1B-455FF69999EB}"/>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23.84</c:v>
                </c:pt>
                <c:pt idx="1">
                  <c:v>25.99</c:v>
                </c:pt>
                <c:pt idx="2">
                  <c:v>28.24</c:v>
                </c:pt>
                <c:pt idx="3">
                  <c:v>28.77</c:v>
                </c:pt>
                <c:pt idx="4">
                  <c:v>30.25</c:v>
                </c:pt>
              </c:numCache>
            </c:numRef>
          </c:val>
          <c:extLst>
            <c:ext xmlns:c16="http://schemas.microsoft.com/office/drawing/2014/chart" uri="{C3380CC4-5D6E-409C-BE32-E72D297353CC}">
              <c16:uniqueId val="{00000001-60ED-4FA7-8D1B-455FF69999EB}"/>
            </c:ext>
          </c:extLst>
        </c:ser>
        <c:dLbls>
          <c:showLegendKey val="0"/>
          <c:showVal val="0"/>
          <c:showCatName val="0"/>
          <c:showSerName val="0"/>
          <c:showPercent val="0"/>
          <c:showBubbleSize val="0"/>
        </c:dLbls>
        <c:gapWidth val="250"/>
        <c:overlap val="100"/>
        <c:axId val="670084648"/>
        <c:axId val="67007563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-0.74</c:v>
                </c:pt>
                <c:pt idx="1">
                  <c:v>1.32</c:v>
                </c:pt>
                <c:pt idx="2">
                  <c:v>2.76</c:v>
                </c:pt>
                <c:pt idx="3">
                  <c:v>6.29</c:v>
                </c:pt>
                <c:pt idx="4">
                  <c:v>-0.82</c:v>
                </c:pt>
              </c:numCache>
            </c:numRef>
          </c:val>
          <c:smooth val="0"/>
          <c:extLst>
            <c:ext xmlns:c16="http://schemas.microsoft.com/office/drawing/2014/chart" uri="{C3380CC4-5D6E-409C-BE32-E72D297353CC}">
              <c16:uniqueId val="{00000002-60ED-4FA7-8D1B-455FF69999EB}"/>
            </c:ext>
          </c:extLst>
        </c:ser>
        <c:dLbls>
          <c:showLegendKey val="0"/>
          <c:showVal val="0"/>
          <c:showCatName val="0"/>
          <c:showSerName val="0"/>
          <c:showPercent val="0"/>
          <c:showBubbleSize val="0"/>
        </c:dLbls>
        <c:marker val="1"/>
        <c:smooth val="0"/>
        <c:axId val="670084648"/>
        <c:axId val="670075632"/>
      </c:lineChart>
      <c:catAx>
        <c:axId val="670084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70075632"/>
        <c:crosses val="autoZero"/>
        <c:auto val="1"/>
        <c:lblAlgn val="ctr"/>
        <c:lblOffset val="100"/>
        <c:tickLblSkip val="1"/>
        <c:tickMarkSkip val="1"/>
        <c:noMultiLvlLbl val="0"/>
      </c:catAx>
      <c:valAx>
        <c:axId val="670075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0084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473-46E9-AF16-4FD29ABE23AF}"/>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473-46E9-AF16-4FD29ABE23AF}"/>
            </c:ext>
          </c:extLst>
        </c:ser>
        <c:ser>
          <c:idx val="2"/>
          <c:order val="2"/>
          <c:tx>
            <c:strRef>
              <c:f>[1]データシート!$A$29</c:f>
              <c:strCache>
                <c:ptCount val="1"/>
                <c:pt idx="0">
                  <c:v>国民健康保険診療所特別会計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473-46E9-AF16-4FD29ABE23AF}"/>
            </c:ext>
          </c:extLst>
        </c:ser>
        <c:ser>
          <c:idx val="3"/>
          <c:order val="3"/>
          <c:tx>
            <c:strRef>
              <c:f>[1]データシート!$A$30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473-46E9-AF16-4FD29ABE23AF}"/>
            </c:ext>
          </c:extLst>
        </c:ser>
        <c:ser>
          <c:idx val="4"/>
          <c:order val="4"/>
          <c:tx>
            <c:strRef>
              <c:f>[1]データシート!$A$31</c:f>
              <c:strCache>
                <c:ptCount val="1"/>
                <c:pt idx="0">
                  <c:v>君谷診療所特別会計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C473-46E9-AF16-4FD29ABE23AF}"/>
            </c:ext>
          </c:extLst>
        </c:ser>
        <c:ser>
          <c:idx val="5"/>
          <c:order val="5"/>
          <c:tx>
            <c:strRef>
              <c:f>[1]データシート!$A$32</c:f>
              <c:strCache>
                <c:ptCount val="1"/>
                <c:pt idx="0">
                  <c:v>住宅新築資金等貸付事業特別会計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C473-46E9-AF16-4FD29ABE23AF}"/>
            </c:ext>
          </c:extLst>
        </c:ser>
        <c:ser>
          <c:idx val="6"/>
          <c:order val="6"/>
          <c:tx>
            <c:strRef>
              <c:f>[1]データシート!$A$33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0</c:v>
                </c:pt>
                <c:pt idx="2">
                  <c:v>#N/A</c:v>
                </c:pt>
                <c:pt idx="3">
                  <c:v>0</c:v>
                </c:pt>
                <c:pt idx="4">
                  <c:v>#N/A</c:v>
                </c:pt>
                <c:pt idx="5">
                  <c:v>0</c:v>
                </c:pt>
                <c:pt idx="6">
                  <c:v>#N/A</c:v>
                </c:pt>
                <c:pt idx="7">
                  <c:v>0.02</c:v>
                </c:pt>
                <c:pt idx="8">
                  <c:v>#N/A</c:v>
                </c:pt>
                <c:pt idx="9">
                  <c:v>0</c:v>
                </c:pt>
              </c:numCache>
            </c:numRef>
          </c:val>
          <c:extLst>
            <c:ext xmlns:c16="http://schemas.microsoft.com/office/drawing/2014/chart" uri="{C3380CC4-5D6E-409C-BE32-E72D297353CC}">
              <c16:uniqueId val="{00000006-C473-46E9-AF16-4FD29ABE23AF}"/>
            </c:ext>
          </c:extLst>
        </c:ser>
        <c:ser>
          <c:idx val="7"/>
          <c:order val="7"/>
          <c:tx>
            <c:strRef>
              <c:f>[1]データシート!$A$34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7-C473-46E9-AF16-4FD29ABE23AF}"/>
            </c:ext>
          </c:extLst>
        </c:ser>
        <c:ser>
          <c:idx val="8"/>
          <c:order val="8"/>
          <c:tx>
            <c:strRef>
              <c:f>[1]データシート!$A$35</c:f>
              <c:strCache>
                <c:ptCount val="1"/>
                <c:pt idx="0">
                  <c:v>後期高齢者医療特別会計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0.09</c:v>
                </c:pt>
                <c:pt idx="2">
                  <c:v>#N/A</c:v>
                </c:pt>
                <c:pt idx="3">
                  <c:v>0.06</c:v>
                </c:pt>
                <c:pt idx="4">
                  <c:v>#N/A</c:v>
                </c:pt>
                <c:pt idx="5">
                  <c:v>0.12</c:v>
                </c:pt>
                <c:pt idx="6">
                  <c:v>#N/A</c:v>
                </c:pt>
                <c:pt idx="7">
                  <c:v>0.15</c:v>
                </c:pt>
                <c:pt idx="8">
                  <c:v>#N/A</c:v>
                </c:pt>
                <c:pt idx="9">
                  <c:v>0.09</c:v>
                </c:pt>
              </c:numCache>
            </c:numRef>
          </c:val>
          <c:extLst>
            <c:ext xmlns:c16="http://schemas.microsoft.com/office/drawing/2014/chart" uri="{C3380CC4-5D6E-409C-BE32-E72D297353CC}">
              <c16:uniqueId val="{00000008-C473-46E9-AF16-4FD29ABE23AF}"/>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3.2</c:v>
                </c:pt>
                <c:pt idx="2">
                  <c:v>#N/A</c:v>
                </c:pt>
                <c:pt idx="3">
                  <c:v>2.29</c:v>
                </c:pt>
                <c:pt idx="4">
                  <c:v>#N/A</c:v>
                </c:pt>
                <c:pt idx="5">
                  <c:v>2.69</c:v>
                </c:pt>
                <c:pt idx="6">
                  <c:v>#N/A</c:v>
                </c:pt>
                <c:pt idx="7">
                  <c:v>5.34</c:v>
                </c:pt>
                <c:pt idx="8">
                  <c:v>#N/A</c:v>
                </c:pt>
                <c:pt idx="9">
                  <c:v>4.79</c:v>
                </c:pt>
              </c:numCache>
            </c:numRef>
          </c:val>
          <c:extLst>
            <c:ext xmlns:c16="http://schemas.microsoft.com/office/drawing/2014/chart" uri="{C3380CC4-5D6E-409C-BE32-E72D297353CC}">
              <c16:uniqueId val="{00000009-C473-46E9-AF16-4FD29ABE23AF}"/>
            </c:ext>
          </c:extLst>
        </c:ser>
        <c:dLbls>
          <c:showLegendKey val="0"/>
          <c:showVal val="0"/>
          <c:showCatName val="0"/>
          <c:showSerName val="0"/>
          <c:showPercent val="0"/>
          <c:showBubbleSize val="0"/>
        </c:dLbls>
        <c:gapWidth val="150"/>
        <c:overlap val="100"/>
        <c:axId val="670084256"/>
        <c:axId val="670077592"/>
      </c:barChart>
      <c:catAx>
        <c:axId val="6700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70077592"/>
        <c:crosses val="autoZero"/>
        <c:auto val="1"/>
        <c:lblAlgn val="ctr"/>
        <c:lblOffset val="100"/>
        <c:tickLblSkip val="1"/>
        <c:tickMarkSkip val="1"/>
        <c:noMultiLvlLbl val="0"/>
      </c:catAx>
      <c:valAx>
        <c:axId val="670077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0084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1066</c:v>
                </c:pt>
                <c:pt idx="5">
                  <c:v>1098</c:v>
                </c:pt>
                <c:pt idx="8">
                  <c:v>1230</c:v>
                </c:pt>
                <c:pt idx="11">
                  <c:v>1201</c:v>
                </c:pt>
                <c:pt idx="14">
                  <c:v>1138</c:v>
                </c:pt>
              </c:numCache>
            </c:numRef>
          </c:val>
          <c:extLst>
            <c:ext xmlns:c16="http://schemas.microsoft.com/office/drawing/2014/chart" uri="{C3380CC4-5D6E-409C-BE32-E72D297353CC}">
              <c16:uniqueId val="{00000000-E145-41AF-B01A-83D10198E0CB}"/>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145-41AF-B01A-83D10198E0CB}"/>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19</c:v>
                </c:pt>
                <c:pt idx="3">
                  <c:v>19</c:v>
                </c:pt>
                <c:pt idx="6">
                  <c:v>20</c:v>
                </c:pt>
                <c:pt idx="9">
                  <c:v>20</c:v>
                </c:pt>
                <c:pt idx="12">
                  <c:v>20</c:v>
                </c:pt>
              </c:numCache>
            </c:numRef>
          </c:val>
          <c:extLst>
            <c:ext xmlns:c16="http://schemas.microsoft.com/office/drawing/2014/chart" uri="{C3380CC4-5D6E-409C-BE32-E72D297353CC}">
              <c16:uniqueId val="{00000002-E145-41AF-B01A-83D10198E0CB}"/>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32</c:v>
                </c:pt>
                <c:pt idx="3">
                  <c:v>25</c:v>
                </c:pt>
                <c:pt idx="6">
                  <c:v>16</c:v>
                </c:pt>
                <c:pt idx="9">
                  <c:v>23</c:v>
                </c:pt>
                <c:pt idx="12">
                  <c:v>26</c:v>
                </c:pt>
              </c:numCache>
            </c:numRef>
          </c:val>
          <c:extLst>
            <c:ext xmlns:c16="http://schemas.microsoft.com/office/drawing/2014/chart" uri="{C3380CC4-5D6E-409C-BE32-E72D297353CC}">
              <c16:uniqueId val="{00000003-E145-41AF-B01A-83D10198E0CB}"/>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206</c:v>
                </c:pt>
                <c:pt idx="3">
                  <c:v>199</c:v>
                </c:pt>
                <c:pt idx="6">
                  <c:v>192</c:v>
                </c:pt>
                <c:pt idx="9">
                  <c:v>192</c:v>
                </c:pt>
                <c:pt idx="12">
                  <c:v>181</c:v>
                </c:pt>
              </c:numCache>
            </c:numRef>
          </c:val>
          <c:extLst>
            <c:ext xmlns:c16="http://schemas.microsoft.com/office/drawing/2014/chart" uri="{C3380CC4-5D6E-409C-BE32-E72D297353CC}">
              <c16:uniqueId val="{00000004-E145-41AF-B01A-83D10198E0CB}"/>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45-41AF-B01A-83D10198E0CB}"/>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145-41AF-B01A-83D10198E0CB}"/>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1228</c:v>
                </c:pt>
                <c:pt idx="3">
                  <c:v>1246</c:v>
                </c:pt>
                <c:pt idx="6">
                  <c:v>1378</c:v>
                </c:pt>
                <c:pt idx="9">
                  <c:v>1360</c:v>
                </c:pt>
                <c:pt idx="12">
                  <c:v>1273</c:v>
                </c:pt>
              </c:numCache>
            </c:numRef>
          </c:val>
          <c:extLst>
            <c:ext xmlns:c16="http://schemas.microsoft.com/office/drawing/2014/chart" uri="{C3380CC4-5D6E-409C-BE32-E72D297353CC}">
              <c16:uniqueId val="{00000007-E145-41AF-B01A-83D10198E0CB}"/>
            </c:ext>
          </c:extLst>
        </c:ser>
        <c:dLbls>
          <c:showLegendKey val="0"/>
          <c:showVal val="0"/>
          <c:showCatName val="0"/>
          <c:showSerName val="0"/>
          <c:showPercent val="0"/>
          <c:showBubbleSize val="0"/>
        </c:dLbls>
        <c:gapWidth val="100"/>
        <c:overlap val="100"/>
        <c:axId val="670085040"/>
        <c:axId val="670076416"/>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419</c:v>
                </c:pt>
                <c:pt idx="2">
                  <c:v>#N/A</c:v>
                </c:pt>
                <c:pt idx="3">
                  <c:v>#N/A</c:v>
                </c:pt>
                <c:pt idx="4">
                  <c:v>391</c:v>
                </c:pt>
                <c:pt idx="5">
                  <c:v>#N/A</c:v>
                </c:pt>
                <c:pt idx="6">
                  <c:v>#N/A</c:v>
                </c:pt>
                <c:pt idx="7">
                  <c:v>376</c:v>
                </c:pt>
                <c:pt idx="8">
                  <c:v>#N/A</c:v>
                </c:pt>
                <c:pt idx="9">
                  <c:v>#N/A</c:v>
                </c:pt>
                <c:pt idx="10">
                  <c:v>394</c:v>
                </c:pt>
                <c:pt idx="11">
                  <c:v>#N/A</c:v>
                </c:pt>
                <c:pt idx="12">
                  <c:v>#N/A</c:v>
                </c:pt>
                <c:pt idx="13">
                  <c:v>362</c:v>
                </c:pt>
                <c:pt idx="14">
                  <c:v>#N/A</c:v>
                </c:pt>
              </c:numCache>
            </c:numRef>
          </c:val>
          <c:smooth val="0"/>
          <c:extLst>
            <c:ext xmlns:c16="http://schemas.microsoft.com/office/drawing/2014/chart" uri="{C3380CC4-5D6E-409C-BE32-E72D297353CC}">
              <c16:uniqueId val="{00000008-E145-41AF-B01A-83D10198E0CB}"/>
            </c:ext>
          </c:extLst>
        </c:ser>
        <c:dLbls>
          <c:showLegendKey val="0"/>
          <c:showVal val="0"/>
          <c:showCatName val="0"/>
          <c:showSerName val="0"/>
          <c:showPercent val="0"/>
          <c:showBubbleSize val="0"/>
        </c:dLbls>
        <c:marker val="1"/>
        <c:smooth val="0"/>
        <c:axId val="670085040"/>
        <c:axId val="670076416"/>
      </c:lineChart>
      <c:catAx>
        <c:axId val="67008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70076416"/>
        <c:crosses val="autoZero"/>
        <c:auto val="1"/>
        <c:lblAlgn val="ctr"/>
        <c:lblOffset val="100"/>
        <c:tickLblSkip val="1"/>
        <c:tickMarkSkip val="1"/>
        <c:noMultiLvlLbl val="0"/>
      </c:catAx>
      <c:valAx>
        <c:axId val="670076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0085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9115</c:v>
                </c:pt>
                <c:pt idx="5">
                  <c:v>9546</c:v>
                </c:pt>
                <c:pt idx="8">
                  <c:v>9201</c:v>
                </c:pt>
                <c:pt idx="11">
                  <c:v>9306</c:v>
                </c:pt>
                <c:pt idx="14">
                  <c:v>8756</c:v>
                </c:pt>
              </c:numCache>
            </c:numRef>
          </c:val>
          <c:extLst>
            <c:ext xmlns:c16="http://schemas.microsoft.com/office/drawing/2014/chart" uri="{C3380CC4-5D6E-409C-BE32-E72D297353CC}">
              <c16:uniqueId val="{00000000-ED3C-476C-9BA1-26967105F5A1}"/>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673</c:v>
                </c:pt>
                <c:pt idx="5">
                  <c:v>676</c:v>
                </c:pt>
                <c:pt idx="8">
                  <c:v>615</c:v>
                </c:pt>
                <c:pt idx="11">
                  <c:v>522</c:v>
                </c:pt>
                <c:pt idx="14">
                  <c:v>447</c:v>
                </c:pt>
              </c:numCache>
            </c:numRef>
          </c:val>
          <c:extLst>
            <c:ext xmlns:c16="http://schemas.microsoft.com/office/drawing/2014/chart" uri="{C3380CC4-5D6E-409C-BE32-E72D297353CC}">
              <c16:uniqueId val="{00000001-ED3C-476C-9BA1-26967105F5A1}"/>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2454</c:v>
                </c:pt>
                <c:pt idx="5">
                  <c:v>2731</c:v>
                </c:pt>
                <c:pt idx="8">
                  <c:v>2764</c:v>
                </c:pt>
                <c:pt idx="11">
                  <c:v>2756</c:v>
                </c:pt>
                <c:pt idx="14">
                  <c:v>2739</c:v>
                </c:pt>
              </c:numCache>
            </c:numRef>
          </c:val>
          <c:extLst>
            <c:ext xmlns:c16="http://schemas.microsoft.com/office/drawing/2014/chart" uri="{C3380CC4-5D6E-409C-BE32-E72D297353CC}">
              <c16:uniqueId val="{00000002-ED3C-476C-9BA1-26967105F5A1}"/>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D3C-476C-9BA1-26967105F5A1}"/>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D3C-476C-9BA1-26967105F5A1}"/>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D3C-476C-9BA1-26967105F5A1}"/>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1464</c:v>
                </c:pt>
                <c:pt idx="3">
                  <c:v>1397</c:v>
                </c:pt>
                <c:pt idx="6">
                  <c:v>1352</c:v>
                </c:pt>
                <c:pt idx="9">
                  <c:v>1314</c:v>
                </c:pt>
                <c:pt idx="12">
                  <c:v>1311</c:v>
                </c:pt>
              </c:numCache>
            </c:numRef>
          </c:val>
          <c:extLst>
            <c:ext xmlns:c16="http://schemas.microsoft.com/office/drawing/2014/chart" uri="{C3380CC4-5D6E-409C-BE32-E72D297353CC}">
              <c16:uniqueId val="{00000006-ED3C-476C-9BA1-26967105F5A1}"/>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171</c:v>
                </c:pt>
                <c:pt idx="3">
                  <c:v>224</c:v>
                </c:pt>
                <c:pt idx="6">
                  <c:v>249</c:v>
                </c:pt>
                <c:pt idx="9">
                  <c:v>231</c:v>
                </c:pt>
                <c:pt idx="12">
                  <c:v>221</c:v>
                </c:pt>
              </c:numCache>
            </c:numRef>
          </c:val>
          <c:extLst>
            <c:ext xmlns:c16="http://schemas.microsoft.com/office/drawing/2014/chart" uri="{C3380CC4-5D6E-409C-BE32-E72D297353CC}">
              <c16:uniqueId val="{00000007-ED3C-476C-9BA1-26967105F5A1}"/>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2388</c:v>
                </c:pt>
                <c:pt idx="3">
                  <c:v>2514</c:v>
                </c:pt>
                <c:pt idx="6">
                  <c:v>2398</c:v>
                </c:pt>
                <c:pt idx="9">
                  <c:v>2299</c:v>
                </c:pt>
                <c:pt idx="12">
                  <c:v>2258</c:v>
                </c:pt>
              </c:numCache>
            </c:numRef>
          </c:val>
          <c:extLst>
            <c:ext xmlns:c16="http://schemas.microsoft.com/office/drawing/2014/chart" uri="{C3380CC4-5D6E-409C-BE32-E72D297353CC}">
              <c16:uniqueId val="{00000008-ED3C-476C-9BA1-26967105F5A1}"/>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196</c:v>
                </c:pt>
                <c:pt idx="3">
                  <c:v>177</c:v>
                </c:pt>
                <c:pt idx="6">
                  <c:v>159</c:v>
                </c:pt>
                <c:pt idx="9">
                  <c:v>140</c:v>
                </c:pt>
                <c:pt idx="12">
                  <c:v>121</c:v>
                </c:pt>
              </c:numCache>
            </c:numRef>
          </c:val>
          <c:extLst>
            <c:ext xmlns:c16="http://schemas.microsoft.com/office/drawing/2014/chart" uri="{C3380CC4-5D6E-409C-BE32-E72D297353CC}">
              <c16:uniqueId val="{00000009-ED3C-476C-9BA1-26967105F5A1}"/>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10892</c:v>
                </c:pt>
                <c:pt idx="3">
                  <c:v>10824</c:v>
                </c:pt>
                <c:pt idx="6">
                  <c:v>10402</c:v>
                </c:pt>
                <c:pt idx="9">
                  <c:v>10469</c:v>
                </c:pt>
                <c:pt idx="12">
                  <c:v>9903</c:v>
                </c:pt>
              </c:numCache>
            </c:numRef>
          </c:val>
          <c:extLst>
            <c:ext xmlns:c16="http://schemas.microsoft.com/office/drawing/2014/chart" uri="{C3380CC4-5D6E-409C-BE32-E72D297353CC}">
              <c16:uniqueId val="{0000000A-ED3C-476C-9BA1-26967105F5A1}"/>
            </c:ext>
          </c:extLst>
        </c:ser>
        <c:dLbls>
          <c:showLegendKey val="0"/>
          <c:showVal val="0"/>
          <c:showCatName val="0"/>
          <c:showSerName val="0"/>
          <c:showPercent val="0"/>
          <c:showBubbleSize val="0"/>
        </c:dLbls>
        <c:gapWidth val="100"/>
        <c:overlap val="100"/>
        <c:axId val="670083864"/>
        <c:axId val="670082688"/>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2869</c:v>
                </c:pt>
                <c:pt idx="2">
                  <c:v>#N/A</c:v>
                </c:pt>
                <c:pt idx="3">
                  <c:v>#N/A</c:v>
                </c:pt>
                <c:pt idx="4">
                  <c:v>2184</c:v>
                </c:pt>
                <c:pt idx="5">
                  <c:v>#N/A</c:v>
                </c:pt>
                <c:pt idx="6">
                  <c:v>#N/A</c:v>
                </c:pt>
                <c:pt idx="7">
                  <c:v>1980</c:v>
                </c:pt>
                <c:pt idx="8">
                  <c:v>#N/A</c:v>
                </c:pt>
                <c:pt idx="9">
                  <c:v>#N/A</c:v>
                </c:pt>
                <c:pt idx="10">
                  <c:v>1869</c:v>
                </c:pt>
                <c:pt idx="11">
                  <c:v>#N/A</c:v>
                </c:pt>
                <c:pt idx="12">
                  <c:v>#N/A</c:v>
                </c:pt>
                <c:pt idx="13">
                  <c:v>1872</c:v>
                </c:pt>
                <c:pt idx="14">
                  <c:v>#N/A</c:v>
                </c:pt>
              </c:numCache>
            </c:numRef>
          </c:val>
          <c:smooth val="0"/>
          <c:extLst>
            <c:ext xmlns:c16="http://schemas.microsoft.com/office/drawing/2014/chart" uri="{C3380CC4-5D6E-409C-BE32-E72D297353CC}">
              <c16:uniqueId val="{0000000B-ED3C-476C-9BA1-26967105F5A1}"/>
            </c:ext>
          </c:extLst>
        </c:ser>
        <c:dLbls>
          <c:showLegendKey val="0"/>
          <c:showVal val="0"/>
          <c:showCatName val="0"/>
          <c:showSerName val="0"/>
          <c:showPercent val="0"/>
          <c:showBubbleSize val="0"/>
        </c:dLbls>
        <c:marker val="1"/>
        <c:smooth val="0"/>
        <c:axId val="670083864"/>
        <c:axId val="670082688"/>
      </c:lineChart>
      <c:catAx>
        <c:axId val="670083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70082688"/>
        <c:crosses val="autoZero"/>
        <c:auto val="1"/>
        <c:lblAlgn val="ctr"/>
        <c:lblOffset val="100"/>
        <c:tickLblSkip val="1"/>
        <c:tickMarkSkip val="1"/>
        <c:noMultiLvlLbl val="0"/>
      </c:catAx>
      <c:valAx>
        <c:axId val="670082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0083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{FCBE3E54-A584-4843-BB2F-AD70E9CD2426}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40BC-4C93-BB5A-55B3445890E7}"/>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{F3818A0B-6180-4207-993F-84329626DA68}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40BC-4C93-BB5A-55B3445890E7}"/>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{54156CFC-7192-4276-B47E-C6D1B97C468E}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40BC-4C93-BB5A-55B3445890E7}"/>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{7071664E-309A-4818-A16E-4D3D02E7ECD1}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40BC-4C93-BB5A-55B3445890E7}"/>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{254A119B-EF79-4385-9A46-9434E4E19D6C}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40BC-4C93-BB5A-55B3445890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54.5</c:v>
                </c:pt>
              </c:numCache>
            </c:numRef>
          </c:xVal>
          <c:yVal>
            <c:numRef>
              <c:f>公会計指標分析・財政指標組合せ分析表!$K$51:$O$51</c:f>
              <c:numCache>
                <c:formatCode>#,##0.0;"▲ "#,##0.0</c:formatCode>
                <c:ptCount val="5"/>
                <c:pt idx="3">
                  <c:v>63.9</c:v>
                </c:pt>
              </c:numCache>
            </c:numRef>
          </c:yVal>
          <c:smooth val="0"/>
          <c:extLst>
            <c:ext xmlns:c16="http://schemas.microsoft.com/office/drawing/2014/chart" uri="{C3380CC4-5D6E-409C-BE32-E72D297353CC}">
              <c16:uniqueId val="{00000005-40BC-4C93-BB5A-55B3445890E7}"/>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{A7E52C3C-B172-4FE7-A8E3-E115E0FB1C25}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40BC-4C93-BB5A-55B3445890E7}"/>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{C3E28BEB-A59B-4AD7-B96C-F6A8DCB3CD24}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40BC-4C93-BB5A-55B3445890E7}"/>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{F03BA440-0C22-4667-8585-31EDFDB5A728}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40BC-4C93-BB5A-55B3445890E7}"/>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{7E0CF4EA-F5FD-4965-8214-216C24FAD18C}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40BC-4C93-BB5A-55B3445890E7}"/>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{1A3FDA15-975B-4890-B3A9-8E6DA45081EB}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40BC-4C93-BB5A-55B3445890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numCache>
            </c:numRef>
          </c:xVal>
          <c:yVal>
            <c:numRef>
              <c:f>公会計指標分析・財政指標組合せ分析表!$K$55:$O$55</c:f>
              <c:numCache>
                <c:formatCode>#,##0.0;"▲ "#,##0.0</c:formatCode>
                <c:ptCount val="5"/>
                <c:pt idx="3">
                  <c:v>0</c:v>
                </c:pt>
              </c:numCache>
            </c:numRef>
          </c:yVal>
          <c:smooth val="0"/>
          <c:extLst>
            <c:ext xmlns:c16="http://schemas.microsoft.com/office/drawing/2014/chart" uri="{C3380CC4-5D6E-409C-BE32-E72D297353CC}">
              <c16:uniqueId val="{0000000B-40BC-4C93-BB5A-55B3445890E7}"/>
            </c:ext>
          </c:extLst>
        </c:ser>
        <c:dLbls>
          <c:showLegendKey val="0"/>
          <c:showVal val="0"/>
          <c:showCatName val="0"/>
          <c:showSerName val="0"/>
          <c:showPercent val="0"/>
          <c:showBubbleSize val="0"/>
        </c:dLbls>
        <c:axId val="72736128"/>
        <c:axId val="72771072"/>
      </c:scatterChart>
      <c:valAx>
        <c:axId val="72736128"/>
        <c:scaling>
          <c:orientation val="minMax"/>
          <c:max val="56"/>
          <c:min val="54.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71072"/>
        <c:crosses val="autoZero"/>
        <c:crossBetween val="midCat"/>
      </c:valAx>
      <c:valAx>
        <c:axId val="72771072"/>
        <c:scaling>
          <c:orientation val="minMax"/>
          <c:max val="75"/>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36128"/>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{FF80A97D-1C7E-4B5F-9FB2-A7275CC8BED1}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A260-48D0-BB55-700280F9322B}"/>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{DFFABCA7-379D-49B5-BDF0-EE5D9AAF228F}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A260-48D0-BB55-700280F9322B}"/>
                </c:ext>
              </c:extLst>
            </c:dLbl>
            <c:dLbl>
              <c:idx val="2"/>
              <c:layout>
                <c:manualLayout>
                  <c:x val="0"/>
                  <c:y val="-2.7095706173983155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{01B4E713-47F9-4F96-A972-9B24F721D1A5}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A260-48D0-BB55-700280F9322B}"/>
                </c:ext>
              </c:extLst>
            </c:dLbl>
            <c:dLbl>
              <c:idx val="3"/>
              <c:layout>
                <c:manualLayout>
                  <c:x val="0"/>
                  <c:y val="2.2131473761858159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{1CF607F2-EAC3-4EA8-9FD8-BF4B81B807D1}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A260-48D0-BB55-700280F9322B}"/>
                </c:ext>
              </c:extLst>
            </c:dLbl>
            <c:dLbl>
              <c:idx val="4"/>
              <c:layout>
                <c:manualLayout>
                  <c:x val="0"/>
                  <c:y val="4.9633746762046899E-3"/>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{565C1A34-8670-4DC7-980E-DB17742FAE18}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A260-48D0-BB55-700280F932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13.9</c:v>
                </c:pt>
                <c:pt idx="1">
                  <c:v>13.7</c:v>
                </c:pt>
                <c:pt idx="2">
                  <c:v>13.3</c:v>
                </c:pt>
                <c:pt idx="3">
                  <c:v>13.1</c:v>
                </c:pt>
                <c:pt idx="4">
                  <c:v>13.1</c:v>
                </c:pt>
              </c:numCache>
            </c:numRef>
          </c:xVal>
          <c:yVal>
            <c:numRef>
              <c:f>公会計指標分析・財政指標組合せ分析表!$K$73:$O$73</c:f>
              <c:numCache>
                <c:formatCode>#,##0.0;"▲ "#,##0.0</c:formatCode>
                <c:ptCount val="5"/>
                <c:pt idx="0">
                  <c:v>95.3</c:v>
                </c:pt>
                <c:pt idx="1">
                  <c:v>72.900000000000006</c:v>
                </c:pt>
                <c:pt idx="2">
                  <c:v>68.099999999999994</c:v>
                </c:pt>
                <c:pt idx="3">
                  <c:v>63.9</c:v>
                </c:pt>
                <c:pt idx="4">
                  <c:v>67.2</c:v>
                </c:pt>
              </c:numCache>
            </c:numRef>
          </c:yVal>
          <c:smooth val="0"/>
          <c:extLst>
            <c:ext xmlns:c16="http://schemas.microsoft.com/office/drawing/2014/chart" uri="{C3380CC4-5D6E-409C-BE32-E72D297353CC}">
              <c16:uniqueId val="{00000005-A260-48D0-BB55-700280F9322B}"/>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{07E7B99D-E40C-4486-B178-BA862DB70617}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A260-48D0-BB55-700280F9322B}"/>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{0472936A-E15E-4E03-A290-12B00522594E}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A260-48D0-BB55-700280F9322B}"/>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{A9988F59-4A4C-4B10-816B-BD580B5F41EB}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A260-48D0-BB55-700280F9322B}"/>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{F675E740-9CB0-4858-AFE6-FEC00AA72F14}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A260-48D0-BB55-700280F9322B}"/>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{4077CAC6-B9FC-46C6-9B5F-AAE9A637CAF7}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A260-48D0-BB55-700280F932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7.2</c:v>
                </c:pt>
                <c:pt idx="4">
                  <c:v>6.9</c:v>
                </c:pt>
              </c:numCache>
            </c:numRef>
          </c:xVal>
          <c:yVal>
            <c:numRef>
              <c:f>公会計指標分析・財政指標組合せ分析表!$K$77:$O$77</c:f>
              <c:numCache>
                <c:formatCode>#,##0.0;"▲ "#,##0.0</c:formatCode>
                <c:ptCount val="5"/>
                <c:pt idx="0">
                  <c:v>28.4</c:v>
                </c:pt>
                <c:pt idx="1">
                  <c:v>20.5</c:v>
                </c:pt>
                <c:pt idx="2">
                  <c:v>17.899999999999999</c:v>
                </c:pt>
                <c:pt idx="3">
                  <c:v>0</c:v>
                </c:pt>
                <c:pt idx="4">
                  <c:v>0</c:v>
                </c:pt>
              </c:numCache>
            </c:numRef>
          </c:yVal>
          <c:smooth val="0"/>
          <c:extLst>
            <c:ext xmlns:c16="http://schemas.microsoft.com/office/drawing/2014/chart" uri="{C3380CC4-5D6E-409C-BE32-E72D297353CC}">
              <c16:uniqueId val="{0000000B-A260-48D0-BB55-700280F9322B}"/>
            </c:ext>
          </c:extLst>
        </c:ser>
        <c:dLbls>
          <c:showLegendKey val="0"/>
          <c:showVal val="0"/>
          <c:showCatName val="0"/>
          <c:showSerName val="0"/>
          <c:showPercent val="0"/>
          <c:showBubbleSize val="0"/>
        </c:dLbls>
        <c:axId val="72621056"/>
        <c:axId val="72848512"/>
      </c:scatterChart>
      <c:valAx>
        <c:axId val="72621056"/>
        <c:scaling>
          <c:orientation val="minMax"/>
          <c:max val="14.5"/>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48512"/>
        <c:crosses val="autoZero"/>
        <c:crossBetween val="midCat"/>
      </c:valAx>
      <c:valAx>
        <c:axId val="72848512"/>
        <c:scaling>
          <c:orientation val="minMax"/>
          <c:max val="11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21056"/>
        <c:crosses val="autoZero"/>
        <c:crossBetween val="midCat"/>
        <c:majorUnit val="12"/>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3.emf"/><Relationship Id="rId3" Type="http://schemas.openxmlformats.org/officeDocument/2006/relationships/image" Target="../media/image13.emf"/><Relationship Id="rId7" Type="http://schemas.openxmlformats.org/officeDocument/2006/relationships/image" Target="../media/image10.emf"/><Relationship Id="rId12" Type="http://schemas.openxmlformats.org/officeDocument/2006/relationships/image" Target="../media/image4.emf"/><Relationship Id="rId2" Type="http://schemas.openxmlformats.org/officeDocument/2006/relationships/image" Target="../media/image14.emf"/><Relationship Id="rId1" Type="http://schemas.openxmlformats.org/officeDocument/2006/relationships/image" Target="../media/image15.emf"/><Relationship Id="rId6" Type="http://schemas.openxmlformats.org/officeDocument/2006/relationships/image" Target="../media/image11.emf"/><Relationship Id="rId11" Type="http://schemas.openxmlformats.org/officeDocument/2006/relationships/image" Target="../media/image5.emf"/><Relationship Id="rId5" Type="http://schemas.openxmlformats.org/officeDocument/2006/relationships/image" Target="../media/image9.emf"/><Relationship Id="rId15" Type="http://schemas.openxmlformats.org/officeDocument/2006/relationships/image" Target="../media/image1.emf"/><Relationship Id="rId10" Type="http://schemas.openxmlformats.org/officeDocument/2006/relationships/image" Target="../media/image6.emf"/><Relationship Id="rId4" Type="http://schemas.openxmlformats.org/officeDocument/2006/relationships/image" Target="../media/image12.emf"/><Relationship Id="rId9" Type="http://schemas.openxmlformats.org/officeDocument/2006/relationships/image" Target="../media/image7.emf"/><Relationship Id="rId14"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266700</xdr:colOff>
          <xdr:row>0</xdr:row>
          <xdr:rowOff>129540</xdr:rowOff>
        </xdr:from>
        <xdr:to>
          <xdr:col>0</xdr:col>
          <xdr:colOff>1303020</xdr:colOff>
          <xdr:row>2</xdr:row>
          <xdr:rowOff>129540</xdr:rowOff>
        </xdr:to>
        <xdr:sp macro="" textlink="">
          <xdr:nvSpPr>
            <xdr:cNvPr id="1025" name="ComTOGO"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13</xdr:row>
          <xdr:rowOff>99060</xdr:rowOff>
        </xdr:from>
        <xdr:to>
          <xdr:col>1</xdr:col>
          <xdr:colOff>1691640</xdr:colOff>
          <xdr:row>15</xdr:row>
          <xdr:rowOff>15240</xdr:rowOff>
        </xdr:to>
        <xdr:sp macro="" textlink="">
          <xdr:nvSpPr>
            <xdr:cNvPr id="1026" name="OptShtSpecial1"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15</xdr:row>
          <xdr:rowOff>7620</xdr:rowOff>
        </xdr:from>
        <xdr:to>
          <xdr:col>1</xdr:col>
          <xdr:colOff>1691640</xdr:colOff>
          <xdr:row>16</xdr:row>
          <xdr:rowOff>91440</xdr:rowOff>
        </xdr:to>
        <xdr:sp macro="" textlink="">
          <xdr:nvSpPr>
            <xdr:cNvPr id="1027" name="OptShtSpecial2"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16</xdr:row>
          <xdr:rowOff>53340</xdr:rowOff>
        </xdr:from>
        <xdr:to>
          <xdr:col>1</xdr:col>
          <xdr:colOff>1691640</xdr:colOff>
          <xdr:row>17</xdr:row>
          <xdr:rowOff>137160</xdr:rowOff>
        </xdr:to>
        <xdr:sp macro="" textlink="">
          <xdr:nvSpPr>
            <xdr:cNvPr id="1028" name="OptShtall"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1463040</xdr:colOff>
          <xdr:row>15</xdr:row>
          <xdr:rowOff>15240</xdr:rowOff>
        </xdr:from>
        <xdr:to>
          <xdr:col>2</xdr:col>
          <xdr:colOff>304800</xdr:colOff>
          <xdr:row>16</xdr:row>
          <xdr:rowOff>45720</xdr:rowOff>
        </xdr:to>
        <xdr:sp macro="" textlink="">
          <xdr:nvSpPr>
            <xdr:cNvPr id="1029" name="TxtShtSpecial2"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9</xdr:row>
          <xdr:rowOff>53340</xdr:rowOff>
        </xdr:from>
        <xdr:to>
          <xdr:col>1</xdr:col>
          <xdr:colOff>1691640</xdr:colOff>
          <xdr:row>10</xdr:row>
          <xdr:rowOff>137160</xdr:rowOff>
        </xdr:to>
        <xdr:sp macro="" textlink="">
          <xdr:nvSpPr>
            <xdr:cNvPr id="1030" name="OptBkSpecial1"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10</xdr:row>
          <xdr:rowOff>99060</xdr:rowOff>
        </xdr:from>
        <xdr:to>
          <xdr:col>1</xdr:col>
          <xdr:colOff>1691640</xdr:colOff>
          <xdr:row>12</xdr:row>
          <xdr:rowOff>15240</xdr:rowOff>
        </xdr:to>
        <xdr:sp macro="" textlink="">
          <xdr:nvSpPr>
            <xdr:cNvPr id="1031" name="OptBkSpecial2"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1463040</xdr:colOff>
          <xdr:row>10</xdr:row>
          <xdr:rowOff>106680</xdr:rowOff>
        </xdr:from>
        <xdr:to>
          <xdr:col>2</xdr:col>
          <xdr:colOff>304800</xdr:colOff>
          <xdr:row>11</xdr:row>
          <xdr:rowOff>137160</xdr:rowOff>
        </xdr:to>
        <xdr:sp macro="" textlink="">
          <xdr:nvSpPr>
            <xdr:cNvPr id="1032" name="TxtBkSpecial2"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1463040</xdr:colOff>
          <xdr:row>9</xdr:row>
          <xdr:rowOff>60960</xdr:rowOff>
        </xdr:from>
        <xdr:to>
          <xdr:col>2</xdr:col>
          <xdr:colOff>304800</xdr:colOff>
          <xdr:row>10</xdr:row>
          <xdr:rowOff>91440</xdr:rowOff>
        </xdr:to>
        <xdr:sp macro="" textlink="">
          <xdr:nvSpPr>
            <xdr:cNvPr id="1033" name="TxtBkSpecial1"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12</xdr:row>
          <xdr:rowOff>7620</xdr:rowOff>
        </xdr:from>
        <xdr:to>
          <xdr:col>1</xdr:col>
          <xdr:colOff>1691640</xdr:colOff>
          <xdr:row>13</xdr:row>
          <xdr:rowOff>91440</xdr:rowOff>
        </xdr:to>
        <xdr:sp macro="" textlink="">
          <xdr:nvSpPr>
            <xdr:cNvPr id="1034" name="OptBkAll"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3</xdr:row>
          <xdr:rowOff>45720</xdr:rowOff>
        </xdr:from>
        <xdr:to>
          <xdr:col>3</xdr:col>
          <xdr:colOff>0</xdr:colOff>
          <xdr:row>4</xdr:row>
          <xdr:rowOff>129540</xdr:rowOff>
        </xdr:to>
        <xdr:sp macro="" textlink="">
          <xdr:nvSpPr>
            <xdr:cNvPr id="1035" name="ChkBkDbl" hidden="1">
              <a:extLst>
                <a:ext uri="{63B3BB69-23CF-44E3-9099-C40C66FF867C}">
                  <a14:compatExt spid="_x0000_s1035"/>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0</xdr:row>
          <xdr:rowOff>129540</xdr:rowOff>
        </xdr:from>
        <xdr:to>
          <xdr:col>4</xdr:col>
          <xdr:colOff>1303020</xdr:colOff>
          <xdr:row>2</xdr:row>
          <xdr:rowOff>129540</xdr:rowOff>
        </xdr:to>
        <xdr:sp macro="" textlink="">
          <xdr:nvSpPr>
            <xdr:cNvPr id="1036" name="ComReset"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7</xdr:row>
          <xdr:rowOff>99060</xdr:rowOff>
        </xdr:from>
        <xdr:to>
          <xdr:col>1</xdr:col>
          <xdr:colOff>990600</xdr:colOff>
          <xdr:row>9</xdr:row>
          <xdr:rowOff>22860</xdr:rowOff>
        </xdr:to>
        <xdr:sp macro="" textlink="">
          <xdr:nvSpPr>
            <xdr:cNvPr id="1037" name="OptFleXls"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1013460</xdr:colOff>
          <xdr:row>7</xdr:row>
          <xdr:rowOff>99060</xdr:rowOff>
        </xdr:from>
        <xdr:to>
          <xdr:col>2</xdr:col>
          <xdr:colOff>632460</xdr:colOff>
          <xdr:row>9</xdr:row>
          <xdr:rowOff>15240</xdr:rowOff>
        </xdr:to>
        <xdr:sp macro="" textlink="">
          <xdr:nvSpPr>
            <xdr:cNvPr id="1038" name="OptFleCsv"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4</xdr:row>
          <xdr:rowOff>99060</xdr:rowOff>
        </xdr:from>
        <xdr:to>
          <xdr:col>3</xdr:col>
          <xdr:colOff>0</xdr:colOff>
          <xdr:row>6</xdr:row>
          <xdr:rowOff>15240</xdr:rowOff>
        </xdr:to>
        <xdr:sp macro="" textlink="">
          <xdr:nvSpPr>
            <xdr:cNvPr id="1039" name="ChkStReName" hidden="1">
              <a:extLst>
                <a:ext uri="{63B3BB69-23CF-44E3-9099-C40C66FF867C}">
                  <a14:compatExt spid="_x0000_s1039"/>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6</xdr:row>
          <xdr:rowOff>53340</xdr:rowOff>
        </xdr:from>
        <xdr:to>
          <xdr:col>1</xdr:col>
          <xdr:colOff>990600</xdr:colOff>
          <xdr:row>7</xdr:row>
          <xdr:rowOff>114300</xdr:rowOff>
        </xdr:to>
        <xdr:sp macro="" textlink="">
          <xdr:nvSpPr>
            <xdr:cNvPr id="1040" name="OptFleXlsx" hidden="1">
              <a:extLst>
                <a:ext uri="{63B3BB69-23CF-44E3-9099-C40C66FF867C}">
                  <a14:compatExt spid="_x0000_s1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1013460</xdr:colOff>
          <xdr:row>6</xdr:row>
          <xdr:rowOff>53340</xdr:rowOff>
        </xdr:from>
        <xdr:to>
          <xdr:col>2</xdr:col>
          <xdr:colOff>632460</xdr:colOff>
          <xdr:row>7</xdr:row>
          <xdr:rowOff>137160</xdr:rowOff>
        </xdr:to>
        <xdr:sp macro="" textlink="">
          <xdr:nvSpPr>
            <xdr:cNvPr id="1041" name="OptFleXlsm" hidden="1">
              <a:extLst>
                <a:ext uri="{63B3BB69-23CF-44E3-9099-C40C66FF867C}">
                  <a14:compatExt spid="_x0000_s1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0273665" y="677418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0340340" y="6802755"/>
          <a:ext cx="14097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9359265"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9806940" y="234315"/>
          <a:ext cx="222885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2521565" y="234315"/>
          <a:ext cx="346710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島根県美郷町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457200" y="645795"/>
          <a:ext cx="3977640" cy="37719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0407015" y="7126605"/>
          <a:ext cx="54673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は黒字であり、また全ての会計において、黒字決算となっている。普通会計である住宅新築資金及び君谷診療所特別会計は、一般会計からの繰出金額を歳出決算額に合わせて調整しているため毎年ゼロ円決算となる。上記以外の特別会計についても、一般会計からのいわゆる赤字補填的な繰出金により黒字決算となっている。特別会計はその性格上、独立採算性を求められるものであるため、経費節減やサービスの対価の適正化を図り普通会計の負担額軽減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587375" y="735838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587375" y="785368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587375" y="834898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587375" y="884428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587375" y="933958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587375" y="983488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587375" y="1033018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587375" y="1082548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587375" y="1132078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587375" y="1181608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8633460" cy="62293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9799320" y="186690"/>
          <a:ext cx="2230755"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2420600" y="186690"/>
          <a:ext cx="3352800"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島根県美郷町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457200" y="7429500"/>
          <a:ext cx="6705600" cy="38862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103120" y="786574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103120" y="825436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103120" y="864298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103120" y="903160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103120" y="94202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103120" y="980884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103120" y="1019746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103120" y="1058608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103120" y="1112710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265045" y="1103185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1811000" y="7439025"/>
          <a:ext cx="3971925" cy="38862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1811000" y="7429500"/>
          <a:ext cx="79438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37235"/>
          <a:ext cx="1308735" cy="31623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1934825" y="7772400"/>
          <a:ext cx="3705224" cy="3383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元利償還金については、町村合併を経て、繰上償還</a:t>
          </a:r>
          <a:r>
            <a:rPr kumimoji="1" lang="en-US" altLang="ja-JP" sz="1100">
              <a:solidFill>
                <a:schemeClr val="dk1"/>
              </a:solidFill>
              <a:effectLst/>
              <a:latin typeface="+mn-lt"/>
              <a:ea typeface="+mn-ea"/>
              <a:cs typeface="+mn-cs"/>
            </a:rPr>
            <a:t>(722</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により公債費の軽減を図ってきたが、近年の普通建設事業費の増加に伴い上昇傾向にある。交付税算入率の高い地方債</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辺地・過疎・合併特例）の活用や充当可能な特定財源を確保した上で普通建設事業を実施しており</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年度は実質公債費比率を前年度</a:t>
          </a:r>
          <a:r>
            <a:rPr kumimoji="1" lang="ja-JP" altLang="en-US" sz="1100">
              <a:solidFill>
                <a:schemeClr val="dk1"/>
              </a:solidFill>
              <a:effectLst/>
              <a:latin typeface="+mn-lt"/>
              <a:ea typeface="+mn-ea"/>
              <a:cs typeface="+mn-cs"/>
            </a:rPr>
            <a:t>から変わらず維持</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13.1</a:t>
          </a:r>
          <a:r>
            <a:rPr kumimoji="1" lang="ja-JP" altLang="ja-JP" sz="1100">
              <a:solidFill>
                <a:schemeClr val="dk1"/>
              </a:solidFill>
              <a:effectLst/>
              <a:latin typeface="+mn-lt"/>
              <a:ea typeface="+mn-ea"/>
              <a:cs typeface="+mn-cs"/>
            </a:rPr>
            <a:t>％）することが出来た。今後も地方債の発行を抑制し、比率の低下に努める。</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1706225" y="7572375"/>
          <a:ext cx="4200525" cy="493395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1764669" y="7602138"/>
          <a:ext cx="2243930" cy="670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356485" y="799719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356485" y="834771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356485" y="868870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356485" y="903922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356485" y="939927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356485" y="97497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356485" y="1045083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356485" y="1079182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356485" y="1115187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356485" y="115023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356485" y="1184338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385060" y="1230820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537460" y="1222248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832935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9780270" y="238125"/>
          <a:ext cx="227838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2470130" y="238125"/>
          <a:ext cx="343662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島根県美郷町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457200" y="7589520"/>
          <a:ext cx="5372100" cy="35052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571500" y="704850"/>
          <a:ext cx="1619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1820525" y="7959090"/>
          <a:ext cx="3971924" cy="4434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地方債については、原則として交付税措置されないものについては可能な限り発行しないこととしており残高も減少傾向にある。</a:t>
          </a:r>
          <a:endParaRPr lang="ja-JP" altLang="ja-JP" sz="1400">
            <a:effectLst/>
          </a:endParaRPr>
        </a:p>
        <a:p>
          <a:r>
            <a:rPr kumimoji="1" lang="ja-JP" altLang="ja-JP" sz="1100">
              <a:solidFill>
                <a:schemeClr val="dk1"/>
              </a:solidFill>
              <a:effectLst/>
              <a:latin typeface="+mn-lt"/>
              <a:ea typeface="+mn-ea"/>
              <a:cs typeface="+mn-cs"/>
            </a:rPr>
            <a:t>　充当可能基金については、決算剰余金や歳出削減等で発生した留保財源を積極的に積み立て</a:t>
          </a:r>
          <a:r>
            <a:rPr kumimoji="1" lang="ja-JP" altLang="en-US" sz="1100">
              <a:solidFill>
                <a:schemeClr val="dk1"/>
              </a:solidFill>
              <a:effectLst/>
              <a:latin typeface="+mn-lt"/>
              <a:ea typeface="+mn-ea"/>
              <a:cs typeface="+mn-cs"/>
            </a:rPr>
            <a:t>ることにしているが、土地開発基金の取り崩しに押され残高が僅かながら減少した。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次年度に大きな普通建設事業による地方債発行が控えており将来負担比率の上昇が見込まれるが、今後も引き続き</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％以下を保てるよう努力する。</a:t>
          </a:r>
          <a:endParaRPr lang="ja-JP" altLang="ja-JP" sz="1400">
            <a:effectLst/>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150556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5386685" y="190500"/>
          <a:ext cx="3490595"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5412085" y="215900"/>
          <a:ext cx="346138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5437485" y="241300"/>
          <a:ext cx="3411855"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島根県美郷町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2870815" y="190500"/>
          <a:ext cx="238252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2896215" y="215900"/>
          <a:ext cx="23380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2921615" y="241300"/>
          <a:ext cx="228092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36880" y="890905"/>
          <a:ext cx="9086850" cy="17513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558165" y="922655"/>
          <a:ext cx="125793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752600" y="922655"/>
          <a:ext cx="1270000"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4,955
4,940
282.92
6,348,913
6,127,698
185,226
3,861,753
9,903,229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086100" y="922655"/>
          <a:ext cx="135445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440555" y="941705"/>
          <a:ext cx="175387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194425" y="941705"/>
          <a:ext cx="1130935"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67.2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7388860" y="954405"/>
          <a:ext cx="63500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440555" y="170878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257925" y="1708785"/>
          <a:ext cx="326580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0019030" y="890905"/>
          <a:ext cx="1384935" cy="125476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0279380" y="954405"/>
          <a:ext cx="1130935"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0279380" y="1224915"/>
          <a:ext cx="1130935"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0279380" y="1560195"/>
          <a:ext cx="1130935"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0101580" y="104330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0155555" y="10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0155555" y="1313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0200005" y="156019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0120630" y="156019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0200005" y="179451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0120630" y="193357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607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489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334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7908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18565" y="4193540"/>
          <a:ext cx="3794125"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795639" y="453701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365201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496189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496189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34682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34682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785876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785876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18565" y="485775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27939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279390" y="492125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355590" y="5142230"/>
          <a:ext cx="408876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有形固定資産減価償却率は類似団体により高い水準にある。これから公共施設の個別施設計画を作成することとしているが、各施設の老朽化の状況を把握し施設の適切な維持管理をすすめたい。</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180465" y="46710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18565" y="697103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795672" y="687722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18565" y="6618817"/>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795672" y="65250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18565" y="6266603"/>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795672" y="617280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18565" y="591439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795672" y="582058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18565" y="5562177"/>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795672" y="547218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18565" y="5209963"/>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795672" y="511997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18565" y="485775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795672" y="476775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18565" y="4857750"/>
          <a:ext cx="3794125"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111337</xdr:rowOff>
    </xdr:from>
    <xdr:to>
      <xdr:col>3</xdr:col>
      <xdr:colOff>1170940</xdr:colOff>
      <xdr:row>34</xdr:row>
      <xdr:rowOff>26670</xdr:rowOff>
    </xdr:to>
    <xdr:cxnSp macro="">
      <xdr:nvCxnSpPr>
        <xdr:cNvPr id="64" name="直線コネクタ 63"/>
        <xdr:cNvCxnSpPr/>
      </xdr:nvCxnSpPr>
      <xdr:spPr>
        <a:xfrm flipV="1">
          <a:off x="4400550" y="5414857"/>
          <a:ext cx="1270" cy="1088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5" name="有形固定資産減価償却率最小値テキスト"/>
        <xdr:cNvSpPr txBox="1"/>
      </xdr:nvSpPr>
      <xdr:spPr>
        <a:xfrm>
          <a:off x="4453255"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6" name="直線コネクタ 65"/>
        <xdr:cNvCxnSpPr/>
      </xdr:nvCxnSpPr>
      <xdr:spPr>
        <a:xfrm>
          <a:off x="4313555" y="650367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58014</xdr:rowOff>
    </xdr:from>
    <xdr:ext cx="405111" cy="259045"/>
    <xdr:sp macro="" textlink="">
      <xdr:nvSpPr>
        <xdr:cNvPr id="67" name="有形固定資産減価償却率最大値テキスト"/>
        <xdr:cNvSpPr txBox="1"/>
      </xdr:nvSpPr>
      <xdr:spPr>
        <a:xfrm>
          <a:off x="4453255" y="5193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3</xdr:col>
      <xdr:colOff>1082675</xdr:colOff>
      <xdr:row>27</xdr:row>
      <xdr:rowOff>111337</xdr:rowOff>
    </xdr:from>
    <xdr:to>
      <xdr:col>3</xdr:col>
      <xdr:colOff>1260475</xdr:colOff>
      <xdr:row>27</xdr:row>
      <xdr:rowOff>111337</xdr:rowOff>
    </xdr:to>
    <xdr:cxnSp macro="">
      <xdr:nvCxnSpPr>
        <xdr:cNvPr id="68" name="直線コネクタ 67"/>
        <xdr:cNvCxnSpPr/>
      </xdr:nvCxnSpPr>
      <xdr:spPr>
        <a:xfrm>
          <a:off x="4313555" y="5414857"/>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165117</xdr:rowOff>
    </xdr:from>
    <xdr:ext cx="405111" cy="259045"/>
    <xdr:sp macro="" textlink="">
      <xdr:nvSpPr>
        <xdr:cNvPr id="69" name="有形固定資産減価償却率平均値テキスト"/>
        <xdr:cNvSpPr txBox="1"/>
      </xdr:nvSpPr>
      <xdr:spPr>
        <a:xfrm>
          <a:off x="4453255" y="5971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15240</xdr:rowOff>
    </xdr:from>
    <xdr:to>
      <xdr:col>3</xdr:col>
      <xdr:colOff>1222375</xdr:colOff>
      <xdr:row>31</xdr:row>
      <xdr:rowOff>116840</xdr:rowOff>
    </xdr:to>
    <xdr:sp macro="" textlink="">
      <xdr:nvSpPr>
        <xdr:cNvPr id="70" name="フローチャート : 判断 69"/>
        <xdr:cNvSpPr/>
      </xdr:nvSpPr>
      <xdr:spPr>
        <a:xfrm>
          <a:off x="4351655"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171027</xdr:rowOff>
    </xdr:from>
    <xdr:to>
      <xdr:col>3</xdr:col>
      <xdr:colOff>511175</xdr:colOff>
      <xdr:row>30</xdr:row>
      <xdr:rowOff>101177</xdr:rowOff>
    </xdr:to>
    <xdr:sp macro="" textlink="">
      <xdr:nvSpPr>
        <xdr:cNvPr id="71" name="フローチャート : 判断 70"/>
        <xdr:cNvSpPr/>
      </xdr:nvSpPr>
      <xdr:spPr>
        <a:xfrm>
          <a:off x="3640455" y="58098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22465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51345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2921000"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159000"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3606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93133</xdr:rowOff>
    </xdr:from>
    <xdr:to>
      <xdr:col>3</xdr:col>
      <xdr:colOff>511175</xdr:colOff>
      <xdr:row>31</xdr:row>
      <xdr:rowOff>23283</xdr:rowOff>
    </xdr:to>
    <xdr:sp macro="" textlink="">
      <xdr:nvSpPr>
        <xdr:cNvPr id="77" name="円/楕円 76"/>
        <xdr:cNvSpPr/>
      </xdr:nvSpPr>
      <xdr:spPr>
        <a:xfrm>
          <a:off x="3640455" y="58995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117704</xdr:rowOff>
    </xdr:from>
    <xdr:ext cx="405111" cy="259045"/>
    <xdr:sp macro="" textlink="">
      <xdr:nvSpPr>
        <xdr:cNvPr id="78" name="n_1aveValue有形固定資産減価償却率"/>
        <xdr:cNvSpPr txBox="1"/>
      </xdr:nvSpPr>
      <xdr:spPr>
        <a:xfrm>
          <a:off x="3475998" y="558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14410</xdr:rowOff>
    </xdr:from>
    <xdr:ext cx="405111" cy="259045"/>
    <xdr:sp macro="" textlink="">
      <xdr:nvSpPr>
        <xdr:cNvPr id="79" name="n_1mainValue有形固定資産減価償却率"/>
        <xdr:cNvSpPr txBox="1"/>
      </xdr:nvSpPr>
      <xdr:spPr>
        <a:xfrm>
          <a:off x="3475998" y="5988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0247630" y="4193540"/>
          <a:ext cx="37922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1037166" y="453701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267917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0247630" y="485775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430655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4306550" y="492125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4382750" y="5142230"/>
          <a:ext cx="407352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0247630" y="485775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18565" y="783145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18565" y="1154811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862965" y="80778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346825" y="1068768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862965" y="117690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346825" y="144640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島根県美郷町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4,955
4,940
282.92
6,348,913
6,127,698
185,226
3,861,753
9,903,229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67.2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6487795" y="1676400"/>
          <a:ext cx="3340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9975215" y="869950"/>
          <a:ext cx="138303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0235565" y="933450"/>
          <a:ext cx="11290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0235565" y="1192530"/>
          <a:ext cx="11290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0235565" y="1515110"/>
          <a:ext cx="112903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0057765" y="101854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0111740" y="971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0111740" y="12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015619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0076815" y="149352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015619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0076815" y="186309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691515" y="409956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185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185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765935" y="474472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765935" y="494411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277177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277177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691515" y="521589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65341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691515" y="74523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691515" y="68922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753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691515" y="63360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691515" y="57759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637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691515" y="52158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691515" y="521589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121920</xdr:rowOff>
    </xdr:from>
    <xdr:to>
      <xdr:col>6</xdr:col>
      <xdr:colOff>510540</xdr:colOff>
      <xdr:row>41</xdr:row>
      <xdr:rowOff>116205</xdr:rowOff>
    </xdr:to>
    <xdr:cxnSp macro="">
      <xdr:nvCxnSpPr>
        <xdr:cNvPr id="53" name="直線コネクタ 52"/>
        <xdr:cNvCxnSpPr/>
      </xdr:nvCxnSpPr>
      <xdr:spPr>
        <a:xfrm flipV="1">
          <a:off x="4221480" y="5821680"/>
          <a:ext cx="0" cy="1167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120032</xdr:rowOff>
    </xdr:from>
    <xdr:ext cx="405111" cy="259045"/>
    <xdr:sp macro="" textlink="">
      <xdr:nvSpPr>
        <xdr:cNvPr id="54" name="【道路】&#10;有形固定資産減価償却率最小値テキスト"/>
        <xdr:cNvSpPr txBox="1"/>
      </xdr:nvSpPr>
      <xdr:spPr>
        <a:xfrm>
          <a:off x="4311015"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6</xdr:col>
      <xdr:colOff>422275</xdr:colOff>
      <xdr:row>41</xdr:row>
      <xdr:rowOff>116205</xdr:rowOff>
    </xdr:from>
    <xdr:to>
      <xdr:col>6</xdr:col>
      <xdr:colOff>600075</xdr:colOff>
      <xdr:row>41</xdr:row>
      <xdr:rowOff>116205</xdr:rowOff>
    </xdr:to>
    <xdr:cxnSp macro="">
      <xdr:nvCxnSpPr>
        <xdr:cNvPr id="55" name="直線コネクタ 54"/>
        <xdr:cNvCxnSpPr/>
      </xdr:nvCxnSpPr>
      <xdr:spPr>
        <a:xfrm>
          <a:off x="4133215"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68597</xdr:rowOff>
    </xdr:from>
    <xdr:ext cx="405111" cy="259045"/>
    <xdr:sp macro="" textlink="">
      <xdr:nvSpPr>
        <xdr:cNvPr id="56" name="【道路】&#10;有形固定資産減価償却率最大値テキスト"/>
        <xdr:cNvSpPr txBox="1"/>
      </xdr:nvSpPr>
      <xdr:spPr>
        <a:xfrm>
          <a:off x="4311015"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422275</xdr:colOff>
      <xdr:row>34</xdr:row>
      <xdr:rowOff>121920</xdr:rowOff>
    </xdr:from>
    <xdr:to>
      <xdr:col>6</xdr:col>
      <xdr:colOff>600075</xdr:colOff>
      <xdr:row>34</xdr:row>
      <xdr:rowOff>121920</xdr:rowOff>
    </xdr:to>
    <xdr:cxnSp macro="">
      <xdr:nvCxnSpPr>
        <xdr:cNvPr id="57" name="直線コネクタ 56"/>
        <xdr:cNvCxnSpPr/>
      </xdr:nvCxnSpPr>
      <xdr:spPr>
        <a:xfrm>
          <a:off x="4133215"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83837</xdr:rowOff>
    </xdr:from>
    <xdr:ext cx="405111" cy="259045"/>
    <xdr:sp macro="" textlink="">
      <xdr:nvSpPr>
        <xdr:cNvPr id="58" name="【道路】&#10;有形固定資産減価償却率平均値テキスト"/>
        <xdr:cNvSpPr txBox="1"/>
      </xdr:nvSpPr>
      <xdr:spPr>
        <a:xfrm>
          <a:off x="4311015"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105410</xdr:rowOff>
    </xdr:from>
    <xdr:to>
      <xdr:col>6</xdr:col>
      <xdr:colOff>561975</xdr:colOff>
      <xdr:row>39</xdr:row>
      <xdr:rowOff>35560</xdr:rowOff>
    </xdr:to>
    <xdr:sp macro="" textlink="">
      <xdr:nvSpPr>
        <xdr:cNvPr id="59" name="フローチャート : 判断 58"/>
        <xdr:cNvSpPr/>
      </xdr:nvSpPr>
      <xdr:spPr>
        <a:xfrm>
          <a:off x="4171315" y="6475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133985</xdr:rowOff>
    </xdr:from>
    <xdr:to>
      <xdr:col>5</xdr:col>
      <xdr:colOff>409575</xdr:colOff>
      <xdr:row>39</xdr:row>
      <xdr:rowOff>64135</xdr:rowOff>
    </xdr:to>
    <xdr:sp macro="" textlink="">
      <xdr:nvSpPr>
        <xdr:cNvPr id="60" name="フローチャート : 判断 59"/>
        <xdr:cNvSpPr/>
      </xdr:nvSpPr>
      <xdr:spPr>
        <a:xfrm>
          <a:off x="3401695" y="65043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0316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26199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479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6897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8693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36830</xdr:rowOff>
    </xdr:from>
    <xdr:to>
      <xdr:col>5</xdr:col>
      <xdr:colOff>409575</xdr:colOff>
      <xdr:row>41</xdr:row>
      <xdr:rowOff>138430</xdr:rowOff>
    </xdr:to>
    <xdr:sp macro="" textlink="">
      <xdr:nvSpPr>
        <xdr:cNvPr id="66" name="円/楕円 65"/>
        <xdr:cNvSpPr/>
      </xdr:nvSpPr>
      <xdr:spPr>
        <a:xfrm>
          <a:off x="3401695"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80662</xdr:rowOff>
    </xdr:from>
    <xdr:ext cx="405111" cy="259045"/>
    <xdr:sp macro="" textlink="">
      <xdr:nvSpPr>
        <xdr:cNvPr id="67" name="n_1aveValue【道路】&#10;有形固定資産減価償却率"/>
        <xdr:cNvSpPr txBox="1"/>
      </xdr:nvSpPr>
      <xdr:spPr>
        <a:xfrm>
          <a:off x="3237238"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129557</xdr:rowOff>
    </xdr:from>
    <xdr:ext cx="405111" cy="259045"/>
    <xdr:sp macro="" textlink="">
      <xdr:nvSpPr>
        <xdr:cNvPr id="68" name="n_1mainValue【道路】&#10;有形固定資産減価償却率"/>
        <xdr:cNvSpPr txBox="1"/>
      </xdr:nvSpPr>
      <xdr:spPr>
        <a:xfrm>
          <a:off x="3237238"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598487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11187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11187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69907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69907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034655" y="474472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034655" y="494411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28.239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598487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5946775"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598487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79" name="直線コネクタ 78"/>
        <xdr:cNvCxnSpPr/>
      </xdr:nvCxnSpPr>
      <xdr:spPr>
        <a:xfrm>
          <a:off x="5984875" y="713340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0" name="テキスト ボックス 79"/>
        <xdr:cNvSpPr txBox="1"/>
      </xdr:nvSpPr>
      <xdr:spPr>
        <a:xfrm>
          <a:off x="5563416"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1" name="直線コネクタ 80"/>
        <xdr:cNvCxnSpPr/>
      </xdr:nvCxnSpPr>
      <xdr:spPr>
        <a:xfrm>
          <a:off x="5984875" y="681445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2" name="テキスト ボックス 81"/>
        <xdr:cNvSpPr txBox="1"/>
      </xdr:nvSpPr>
      <xdr:spPr>
        <a:xfrm>
          <a:off x="5522156"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3" name="直線コネクタ 82"/>
        <xdr:cNvCxnSpPr/>
      </xdr:nvCxnSpPr>
      <xdr:spPr>
        <a:xfrm>
          <a:off x="5984875" y="649550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4" name="テキスト ボックス 83"/>
        <xdr:cNvSpPr txBox="1"/>
      </xdr:nvSpPr>
      <xdr:spPr>
        <a:xfrm>
          <a:off x="5522156"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5" name="直線コネクタ 84"/>
        <xdr:cNvCxnSpPr/>
      </xdr:nvCxnSpPr>
      <xdr:spPr>
        <a:xfrm>
          <a:off x="5984875" y="617655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6" name="テキスト ボックス 85"/>
        <xdr:cNvSpPr txBox="1"/>
      </xdr:nvSpPr>
      <xdr:spPr>
        <a:xfrm>
          <a:off x="5522156"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7" name="直線コネクタ 86"/>
        <xdr:cNvCxnSpPr/>
      </xdr:nvCxnSpPr>
      <xdr:spPr>
        <a:xfrm>
          <a:off x="5984875" y="585760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88" name="テキスト ボックス 87"/>
        <xdr:cNvSpPr txBox="1"/>
      </xdr:nvSpPr>
      <xdr:spPr>
        <a:xfrm>
          <a:off x="5522156"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89" name="直線コネクタ 88"/>
        <xdr:cNvCxnSpPr/>
      </xdr:nvCxnSpPr>
      <xdr:spPr>
        <a:xfrm>
          <a:off x="5984875" y="553484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0" name="テキスト ボックス 89"/>
        <xdr:cNvSpPr txBox="1"/>
      </xdr:nvSpPr>
      <xdr:spPr>
        <a:xfrm>
          <a:off x="5458036"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598487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xdr:cNvSpPr txBox="1"/>
      </xdr:nvSpPr>
      <xdr:spPr>
        <a:xfrm>
          <a:off x="5458036"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598487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136306</xdr:rowOff>
    </xdr:from>
    <xdr:to>
      <xdr:col>15</xdr:col>
      <xdr:colOff>180340</xdr:colOff>
      <xdr:row>41</xdr:row>
      <xdr:rowOff>95452</xdr:rowOff>
    </xdr:to>
    <xdr:cxnSp macro="">
      <xdr:nvCxnSpPr>
        <xdr:cNvPr id="94" name="直線コネクタ 93"/>
        <xdr:cNvCxnSpPr/>
      </xdr:nvCxnSpPr>
      <xdr:spPr>
        <a:xfrm flipV="1">
          <a:off x="9446260" y="5668426"/>
          <a:ext cx="0" cy="13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99279</xdr:rowOff>
    </xdr:from>
    <xdr:ext cx="534377" cy="259045"/>
    <xdr:sp macro="" textlink="">
      <xdr:nvSpPr>
        <xdr:cNvPr id="95" name="【道路】&#10;一人当たり延長最小値テキスト"/>
        <xdr:cNvSpPr txBox="1"/>
      </xdr:nvSpPr>
      <xdr:spPr>
        <a:xfrm>
          <a:off x="9535795" y="697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10.321</a:t>
          </a:r>
          <a:endParaRPr kumimoji="1" lang="ja-JP" altLang="en-US" sz="1000" b="1">
            <a:latin typeface="ＭＳ Ｐゴシック"/>
          </a:endParaRPr>
        </a:p>
      </xdr:txBody>
    </xdr:sp>
    <xdr:clientData/>
  </xdr:oneCellAnchor>
  <xdr:twoCellAnchor>
    <xdr:from>
      <xdr:col>15</xdr:col>
      <xdr:colOff>92075</xdr:colOff>
      <xdr:row>41</xdr:row>
      <xdr:rowOff>95452</xdr:rowOff>
    </xdr:from>
    <xdr:to>
      <xdr:col>15</xdr:col>
      <xdr:colOff>269875</xdr:colOff>
      <xdr:row>41</xdr:row>
      <xdr:rowOff>95452</xdr:rowOff>
    </xdr:to>
    <xdr:cxnSp macro="">
      <xdr:nvCxnSpPr>
        <xdr:cNvPr id="96" name="直線コネクタ 95"/>
        <xdr:cNvCxnSpPr/>
      </xdr:nvCxnSpPr>
      <xdr:spPr>
        <a:xfrm>
          <a:off x="9357995" y="696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82983</xdr:rowOff>
    </xdr:from>
    <xdr:ext cx="534377" cy="259045"/>
    <xdr:sp macro="" textlink="">
      <xdr:nvSpPr>
        <xdr:cNvPr id="97" name="【道路】&#10;一人当たり延長最大値テキスト"/>
        <xdr:cNvSpPr txBox="1"/>
      </xdr:nvSpPr>
      <xdr:spPr>
        <a:xfrm>
          <a:off x="9535795" y="544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91.819</a:t>
          </a:r>
          <a:endParaRPr kumimoji="1" lang="ja-JP" altLang="en-US" sz="1000" b="1">
            <a:latin typeface="ＭＳ Ｐゴシック"/>
          </a:endParaRPr>
        </a:p>
      </xdr:txBody>
    </xdr:sp>
    <xdr:clientData/>
  </xdr:oneCellAnchor>
  <xdr:twoCellAnchor>
    <xdr:from>
      <xdr:col>15</xdr:col>
      <xdr:colOff>92075</xdr:colOff>
      <xdr:row>33</xdr:row>
      <xdr:rowOff>136306</xdr:rowOff>
    </xdr:from>
    <xdr:to>
      <xdr:col>15</xdr:col>
      <xdr:colOff>269875</xdr:colOff>
      <xdr:row>33</xdr:row>
      <xdr:rowOff>136306</xdr:rowOff>
    </xdr:to>
    <xdr:cxnSp macro="">
      <xdr:nvCxnSpPr>
        <xdr:cNvPr id="98" name="直線コネクタ 97"/>
        <xdr:cNvCxnSpPr/>
      </xdr:nvCxnSpPr>
      <xdr:spPr>
        <a:xfrm>
          <a:off x="9357995" y="56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118372</xdr:rowOff>
    </xdr:from>
    <xdr:ext cx="534377" cy="259045"/>
    <xdr:sp macro="" textlink="">
      <xdr:nvSpPr>
        <xdr:cNvPr id="99" name="【道路】&#10;一人当たり延長平均値テキスト"/>
        <xdr:cNvSpPr txBox="1"/>
      </xdr:nvSpPr>
      <xdr:spPr>
        <a:xfrm>
          <a:off x="9535795" y="6488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139945</xdr:rowOff>
    </xdr:from>
    <xdr:to>
      <xdr:col>15</xdr:col>
      <xdr:colOff>231775</xdr:colOff>
      <xdr:row>39</xdr:row>
      <xdr:rowOff>70095</xdr:rowOff>
    </xdr:to>
    <xdr:sp macro="" textlink="">
      <xdr:nvSpPr>
        <xdr:cNvPr id="100" name="フローチャート : 判断 99"/>
        <xdr:cNvSpPr/>
      </xdr:nvSpPr>
      <xdr:spPr>
        <a:xfrm>
          <a:off x="9396095" y="6510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4042</xdr:rowOff>
    </xdr:from>
    <xdr:to>
      <xdr:col>14</xdr:col>
      <xdr:colOff>79375</xdr:colOff>
      <xdr:row>37</xdr:row>
      <xdr:rowOff>105642</xdr:rowOff>
    </xdr:to>
    <xdr:sp macro="" textlink="">
      <xdr:nvSpPr>
        <xdr:cNvPr id="101" name="フローチャート : 判断 100"/>
        <xdr:cNvSpPr/>
      </xdr:nvSpPr>
      <xdr:spPr>
        <a:xfrm>
          <a:off x="8649335" y="62067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92640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855535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77349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69145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162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34</xdr:row>
      <xdr:rowOff>142851</xdr:rowOff>
    </xdr:from>
    <xdr:to>
      <xdr:col>14</xdr:col>
      <xdr:colOff>79375</xdr:colOff>
      <xdr:row>35</xdr:row>
      <xdr:rowOff>73001</xdr:rowOff>
    </xdr:to>
    <xdr:sp macro="" textlink="">
      <xdr:nvSpPr>
        <xdr:cNvPr id="107" name="円/楕円 106"/>
        <xdr:cNvSpPr/>
      </xdr:nvSpPr>
      <xdr:spPr>
        <a:xfrm>
          <a:off x="8649335" y="58426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96769</xdr:rowOff>
    </xdr:from>
    <xdr:ext cx="534377" cy="259045"/>
    <xdr:sp macro="" textlink="">
      <xdr:nvSpPr>
        <xdr:cNvPr id="108" name="n_1aveValue【道路】&#10;一人当たり延長"/>
        <xdr:cNvSpPr txBox="1"/>
      </xdr:nvSpPr>
      <xdr:spPr>
        <a:xfrm>
          <a:off x="8465965" y="629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54.808</a:t>
          </a:r>
          <a:endParaRPr kumimoji="1" lang="ja-JP" altLang="en-US" sz="1000" b="1">
            <a:solidFill>
              <a:srgbClr val="000080"/>
            </a:solidFill>
            <a:latin typeface="ＭＳ Ｐゴシック"/>
          </a:endParaRPr>
        </a:p>
      </xdr:txBody>
    </xdr:sp>
    <xdr:clientData/>
  </xdr:oneCellAnchor>
  <xdr:oneCellAnchor>
    <xdr:from>
      <xdr:col>13</xdr:col>
      <xdr:colOff>434485</xdr:colOff>
      <xdr:row>33</xdr:row>
      <xdr:rowOff>89528</xdr:rowOff>
    </xdr:from>
    <xdr:ext cx="534377" cy="259045"/>
    <xdr:sp macro="" textlink="">
      <xdr:nvSpPr>
        <xdr:cNvPr id="109" name="n_1mainValue【道路】&#10;一人当たり延長"/>
        <xdr:cNvSpPr txBox="1"/>
      </xdr:nvSpPr>
      <xdr:spPr>
        <a:xfrm>
          <a:off x="8465965" y="562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77.807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691515" y="782574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185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185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765935" y="847090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765935" y="867029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277177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277177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691515" y="894207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65341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691515" y="111785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691515" y="107289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691515" y="102831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691515" y="98374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691515" y="93878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691515" y="89420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691515" y="894207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6858</xdr:rowOff>
    </xdr:to>
    <xdr:cxnSp macro="">
      <xdr:nvCxnSpPr>
        <xdr:cNvPr id="132" name="直線コネクタ 131"/>
        <xdr:cNvCxnSpPr/>
      </xdr:nvCxnSpPr>
      <xdr:spPr>
        <a:xfrm flipV="1">
          <a:off x="4221480" y="9387840"/>
          <a:ext cx="0" cy="1347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10685</xdr:rowOff>
    </xdr:from>
    <xdr:ext cx="405111" cy="259045"/>
    <xdr:sp macro="" textlink="">
      <xdr:nvSpPr>
        <xdr:cNvPr id="133" name="【橋りょう・トンネル】&#10;有形固定資産減価償却率最小値テキスト"/>
        <xdr:cNvSpPr txBox="1"/>
      </xdr:nvSpPr>
      <xdr:spPr>
        <a:xfrm>
          <a:off x="4311015" y="1073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422275</xdr:colOff>
      <xdr:row>64</xdr:row>
      <xdr:rowOff>6858</xdr:rowOff>
    </xdr:from>
    <xdr:to>
      <xdr:col>6</xdr:col>
      <xdr:colOff>600075</xdr:colOff>
      <xdr:row>64</xdr:row>
      <xdr:rowOff>6858</xdr:rowOff>
    </xdr:to>
    <xdr:cxnSp macro="">
      <xdr:nvCxnSpPr>
        <xdr:cNvPr id="134" name="直線コネクタ 133"/>
        <xdr:cNvCxnSpPr/>
      </xdr:nvCxnSpPr>
      <xdr:spPr>
        <a:xfrm>
          <a:off x="4133215" y="1073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35" name="【橋りょう・トンネル】&#10;有形固定資産減価償却率最大値テキスト"/>
        <xdr:cNvSpPr txBox="1"/>
      </xdr:nvSpPr>
      <xdr:spPr>
        <a:xfrm>
          <a:off x="4311015" y="9170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36" name="直線コネクタ 135"/>
        <xdr:cNvCxnSpPr/>
      </xdr:nvCxnSpPr>
      <xdr:spPr>
        <a:xfrm>
          <a:off x="4133215" y="938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87647</xdr:rowOff>
    </xdr:from>
    <xdr:ext cx="405111" cy="259045"/>
    <xdr:sp macro="" textlink="">
      <xdr:nvSpPr>
        <xdr:cNvPr id="137" name="【橋りょう・トンネル】&#10;有形固定資産減価償却率平均値テキスト"/>
        <xdr:cNvSpPr txBox="1"/>
      </xdr:nvSpPr>
      <xdr:spPr>
        <a:xfrm>
          <a:off x="4311015"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109220</xdr:rowOff>
    </xdr:from>
    <xdr:to>
      <xdr:col>6</xdr:col>
      <xdr:colOff>561975</xdr:colOff>
      <xdr:row>61</xdr:row>
      <xdr:rowOff>39370</xdr:rowOff>
    </xdr:to>
    <xdr:sp macro="" textlink="">
      <xdr:nvSpPr>
        <xdr:cNvPr id="138" name="フローチャート : 判断 137"/>
        <xdr:cNvSpPr/>
      </xdr:nvSpPr>
      <xdr:spPr>
        <a:xfrm>
          <a:off x="4171315" y="1016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88646</xdr:rowOff>
    </xdr:from>
    <xdr:to>
      <xdr:col>5</xdr:col>
      <xdr:colOff>409575</xdr:colOff>
      <xdr:row>59</xdr:row>
      <xdr:rowOff>18796</xdr:rowOff>
    </xdr:to>
    <xdr:sp macro="" textlink="">
      <xdr:nvSpPr>
        <xdr:cNvPr id="139" name="フローチャート : 判断 138"/>
        <xdr:cNvSpPr/>
      </xdr:nvSpPr>
      <xdr:spPr>
        <a:xfrm>
          <a:off x="3401695" y="98117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0316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26199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479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6897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8693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118364</xdr:rowOff>
    </xdr:from>
    <xdr:to>
      <xdr:col>5</xdr:col>
      <xdr:colOff>409575</xdr:colOff>
      <xdr:row>59</xdr:row>
      <xdr:rowOff>48514</xdr:rowOff>
    </xdr:to>
    <xdr:sp macro="" textlink="">
      <xdr:nvSpPr>
        <xdr:cNvPr id="145" name="円/楕円 144"/>
        <xdr:cNvSpPr/>
      </xdr:nvSpPr>
      <xdr:spPr>
        <a:xfrm>
          <a:off x="3401695" y="98414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35323</xdr:rowOff>
    </xdr:from>
    <xdr:ext cx="405111" cy="259045"/>
    <xdr:sp macro="" textlink="">
      <xdr:nvSpPr>
        <xdr:cNvPr id="146" name="n_1aveValue【橋りょう・トンネル】&#10;有形固定資産減価償却率"/>
        <xdr:cNvSpPr txBox="1"/>
      </xdr:nvSpPr>
      <xdr:spPr>
        <a:xfrm>
          <a:off x="3237238" y="959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39641</xdr:rowOff>
    </xdr:from>
    <xdr:ext cx="405111" cy="259045"/>
    <xdr:sp macro="" textlink="">
      <xdr:nvSpPr>
        <xdr:cNvPr id="147" name="n_1mainValue【橋りょう・トンネル】&#10;有形固定資産減価償却率"/>
        <xdr:cNvSpPr txBox="1"/>
      </xdr:nvSpPr>
      <xdr:spPr>
        <a:xfrm>
          <a:off x="3237238" y="9930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598487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11187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11187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69907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69907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034655" y="847090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034655" y="867029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967,216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598487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594677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598487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5984875" y="107289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9" name="テキスト ボックス 158"/>
        <xdr:cNvSpPr txBox="1"/>
      </xdr:nvSpPr>
      <xdr:spPr>
        <a:xfrm>
          <a:off x="5736089"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5984875" y="102831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1" name="テキスト ボックス 160"/>
        <xdr:cNvSpPr txBox="1"/>
      </xdr:nvSpPr>
      <xdr:spPr>
        <a:xfrm>
          <a:off x="5367883"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5984875" y="98374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3" name="テキスト ボックス 162"/>
        <xdr:cNvSpPr txBox="1"/>
      </xdr:nvSpPr>
      <xdr:spPr>
        <a:xfrm>
          <a:off x="5367883"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5984875" y="93878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5" name="テキスト ボックス 164"/>
        <xdr:cNvSpPr txBox="1"/>
      </xdr:nvSpPr>
      <xdr:spPr>
        <a:xfrm>
          <a:off x="5367883"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598487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367883"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598487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61191</xdr:rowOff>
    </xdr:from>
    <xdr:to>
      <xdr:col>15</xdr:col>
      <xdr:colOff>180340</xdr:colOff>
      <xdr:row>63</xdr:row>
      <xdr:rowOff>165490</xdr:rowOff>
    </xdr:to>
    <xdr:cxnSp macro="">
      <xdr:nvCxnSpPr>
        <xdr:cNvPr id="169" name="直線コネクタ 168"/>
        <xdr:cNvCxnSpPr/>
      </xdr:nvCxnSpPr>
      <xdr:spPr>
        <a:xfrm flipV="1">
          <a:off x="9446260" y="9281391"/>
          <a:ext cx="0" cy="144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169317</xdr:rowOff>
    </xdr:from>
    <xdr:ext cx="534377" cy="259045"/>
    <xdr:sp macro="" textlink="">
      <xdr:nvSpPr>
        <xdr:cNvPr id="170" name="【橋りょう・トンネル】&#10;一人当たり有形固定資産（償却資産）額最小値テキスト"/>
        <xdr:cNvSpPr txBox="1"/>
      </xdr:nvSpPr>
      <xdr:spPr>
        <a:xfrm>
          <a:off x="9535795" y="1073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26,073</a:t>
          </a:r>
          <a:endParaRPr kumimoji="1" lang="ja-JP" altLang="en-US" sz="1000" b="1">
            <a:latin typeface="ＭＳ Ｐゴシック"/>
          </a:endParaRPr>
        </a:p>
      </xdr:txBody>
    </xdr:sp>
    <xdr:clientData/>
  </xdr:oneCellAnchor>
  <xdr:twoCellAnchor>
    <xdr:from>
      <xdr:col>15</xdr:col>
      <xdr:colOff>92075</xdr:colOff>
      <xdr:row>63</xdr:row>
      <xdr:rowOff>165490</xdr:rowOff>
    </xdr:from>
    <xdr:to>
      <xdr:col>15</xdr:col>
      <xdr:colOff>269875</xdr:colOff>
      <xdr:row>63</xdr:row>
      <xdr:rowOff>165490</xdr:rowOff>
    </xdr:to>
    <xdr:cxnSp macro="">
      <xdr:nvCxnSpPr>
        <xdr:cNvPr id="171" name="直線コネクタ 170"/>
        <xdr:cNvCxnSpPr/>
      </xdr:nvCxnSpPr>
      <xdr:spPr>
        <a:xfrm>
          <a:off x="9357995" y="107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7868</xdr:rowOff>
    </xdr:from>
    <xdr:ext cx="690189" cy="259045"/>
    <xdr:sp macro="" textlink="">
      <xdr:nvSpPr>
        <xdr:cNvPr id="172" name="【橋りょう・トンネル】&#10;一人当たり有形固定資産（償却資産）額最大値テキスト"/>
        <xdr:cNvSpPr txBox="1"/>
      </xdr:nvSpPr>
      <xdr:spPr>
        <a:xfrm>
          <a:off x="9535795" y="90604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6,482,322</a:t>
          </a:r>
          <a:endParaRPr kumimoji="1" lang="ja-JP" altLang="en-US" sz="1000" b="1">
            <a:latin typeface="ＭＳ Ｐゴシック"/>
          </a:endParaRPr>
        </a:p>
      </xdr:txBody>
    </xdr:sp>
    <xdr:clientData/>
  </xdr:oneCellAnchor>
  <xdr:twoCellAnchor>
    <xdr:from>
      <xdr:col>15</xdr:col>
      <xdr:colOff>92075</xdr:colOff>
      <xdr:row>55</xdr:row>
      <xdr:rowOff>61191</xdr:rowOff>
    </xdr:from>
    <xdr:to>
      <xdr:col>15</xdr:col>
      <xdr:colOff>269875</xdr:colOff>
      <xdr:row>55</xdr:row>
      <xdr:rowOff>61191</xdr:rowOff>
    </xdr:to>
    <xdr:cxnSp macro="">
      <xdr:nvCxnSpPr>
        <xdr:cNvPr id="173" name="直線コネクタ 172"/>
        <xdr:cNvCxnSpPr/>
      </xdr:nvCxnSpPr>
      <xdr:spPr>
        <a:xfrm>
          <a:off x="9357995" y="928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153223</xdr:rowOff>
    </xdr:from>
    <xdr:ext cx="690189" cy="259045"/>
    <xdr:sp macro="" textlink="">
      <xdr:nvSpPr>
        <xdr:cNvPr id="174" name="【橋りょう・トンネル】&#10;一人当たり有形固定資産（償却資産）額平均値テキスト"/>
        <xdr:cNvSpPr txBox="1"/>
      </xdr:nvSpPr>
      <xdr:spPr>
        <a:xfrm>
          <a:off x="9535795" y="1037926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1,263,142</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3346</xdr:rowOff>
    </xdr:from>
    <xdr:to>
      <xdr:col>15</xdr:col>
      <xdr:colOff>231775</xdr:colOff>
      <xdr:row>62</xdr:row>
      <xdr:rowOff>104946</xdr:rowOff>
    </xdr:to>
    <xdr:sp macro="" textlink="">
      <xdr:nvSpPr>
        <xdr:cNvPr id="175" name="フローチャート : 判断 174"/>
        <xdr:cNvSpPr/>
      </xdr:nvSpPr>
      <xdr:spPr>
        <a:xfrm>
          <a:off x="9396095" y="1039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159848</xdr:rowOff>
    </xdr:from>
    <xdr:to>
      <xdr:col>14</xdr:col>
      <xdr:colOff>79375</xdr:colOff>
      <xdr:row>62</xdr:row>
      <xdr:rowOff>89998</xdr:rowOff>
    </xdr:to>
    <xdr:sp macro="" textlink="">
      <xdr:nvSpPr>
        <xdr:cNvPr id="176" name="フローチャート : 判断 175"/>
        <xdr:cNvSpPr/>
      </xdr:nvSpPr>
      <xdr:spPr>
        <a:xfrm>
          <a:off x="8649335" y="103858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92640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855535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77349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69145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162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46186</xdr:rowOff>
    </xdr:from>
    <xdr:to>
      <xdr:col>14</xdr:col>
      <xdr:colOff>79375</xdr:colOff>
      <xdr:row>59</xdr:row>
      <xdr:rowOff>147786</xdr:rowOff>
    </xdr:to>
    <xdr:sp macro="" textlink="">
      <xdr:nvSpPr>
        <xdr:cNvPr id="182" name="円/楕円 181"/>
        <xdr:cNvSpPr/>
      </xdr:nvSpPr>
      <xdr:spPr>
        <a:xfrm>
          <a:off x="8649335" y="99369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62</xdr:row>
      <xdr:rowOff>81125</xdr:rowOff>
    </xdr:from>
    <xdr:ext cx="690189" cy="259045"/>
    <xdr:sp macro="" textlink="">
      <xdr:nvSpPr>
        <xdr:cNvPr id="183" name="n_1aveValue【橋りょう・トンネル】&#10;一人当たり有形固定資産（償却資産）額"/>
        <xdr:cNvSpPr txBox="1"/>
      </xdr:nvSpPr>
      <xdr:spPr>
        <a:xfrm>
          <a:off x="8388059" y="104748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1,328,532</a:t>
          </a:r>
          <a:endParaRPr kumimoji="1" lang="ja-JP" altLang="en-US" sz="1000" b="1">
            <a:solidFill>
              <a:srgbClr val="000080"/>
            </a:solidFill>
            <a:latin typeface="ＭＳ Ｐゴシック"/>
          </a:endParaRPr>
        </a:p>
      </xdr:txBody>
    </xdr:sp>
    <xdr:clientData/>
  </xdr:oneCellAnchor>
  <xdr:oneCellAnchor>
    <xdr:from>
      <xdr:col>13</xdr:col>
      <xdr:colOff>356579</xdr:colOff>
      <xdr:row>57</xdr:row>
      <xdr:rowOff>164313</xdr:rowOff>
    </xdr:from>
    <xdr:ext cx="690189" cy="259045"/>
    <xdr:sp macro="" textlink="">
      <xdr:nvSpPr>
        <xdr:cNvPr id="184" name="n_1mainValue【橋りょう・トンネル】&#10;一人当たり有形固定資産（償却資産）額"/>
        <xdr:cNvSpPr txBox="1"/>
      </xdr:nvSpPr>
      <xdr:spPr>
        <a:xfrm>
          <a:off x="8388059" y="97197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3,325,739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691515" y="1155192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185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185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765935" y="1219708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765935" y="1239647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277177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277177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691515" y="1266825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65341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691515" y="149047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6" name="直線コネクタ 195"/>
        <xdr:cNvCxnSpPr/>
      </xdr:nvCxnSpPr>
      <xdr:spPr>
        <a:xfrm>
          <a:off x="691515" y="14585769"/>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7" name="テキスト ボックス 196"/>
        <xdr:cNvSpPr txBox="1"/>
      </xdr:nvSpPr>
      <xdr:spPr>
        <a:xfrm>
          <a:off x="35894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8" name="直線コネクタ 197"/>
        <xdr:cNvCxnSpPr/>
      </xdr:nvCxnSpPr>
      <xdr:spPr>
        <a:xfrm>
          <a:off x="691515" y="1426300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99" name="テキスト ボックス 198"/>
        <xdr:cNvSpPr txBox="1"/>
      </xdr:nvSpPr>
      <xdr:spPr>
        <a:xfrm>
          <a:off x="35894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0" name="直線コネクタ 199"/>
        <xdr:cNvCxnSpPr/>
      </xdr:nvCxnSpPr>
      <xdr:spPr>
        <a:xfrm>
          <a:off x="691515" y="13944056"/>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1" name="テキスト ボックス 200"/>
        <xdr:cNvSpPr txBox="1"/>
      </xdr:nvSpPr>
      <xdr:spPr>
        <a:xfrm>
          <a:off x="35894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2" name="直線コネクタ 201"/>
        <xdr:cNvCxnSpPr/>
      </xdr:nvCxnSpPr>
      <xdr:spPr>
        <a:xfrm>
          <a:off x="691515" y="13625104"/>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3" name="テキスト ボックス 202"/>
        <xdr:cNvSpPr txBox="1"/>
      </xdr:nvSpPr>
      <xdr:spPr>
        <a:xfrm>
          <a:off x="35894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4" name="直線コネクタ 203"/>
        <xdr:cNvCxnSpPr/>
      </xdr:nvCxnSpPr>
      <xdr:spPr>
        <a:xfrm>
          <a:off x="691515" y="1330615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5" name="テキスト ボックス 204"/>
        <xdr:cNvSpPr txBox="1"/>
      </xdr:nvSpPr>
      <xdr:spPr>
        <a:xfrm>
          <a:off x="35894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6" name="直線コネクタ 205"/>
        <xdr:cNvCxnSpPr/>
      </xdr:nvCxnSpPr>
      <xdr:spPr>
        <a:xfrm>
          <a:off x="691515" y="12987201"/>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7" name="テキスト ボックス 206"/>
        <xdr:cNvSpPr txBox="1"/>
      </xdr:nvSpPr>
      <xdr:spPr>
        <a:xfrm>
          <a:off x="35894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691515" y="126682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xdr:cNvSpPr/>
      </xdr:nvSpPr>
      <xdr:spPr>
        <a:xfrm>
          <a:off x="691515" y="1266825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60961</xdr:rowOff>
    </xdr:from>
    <xdr:to>
      <xdr:col>6</xdr:col>
      <xdr:colOff>510540</xdr:colOff>
      <xdr:row>86</xdr:row>
      <xdr:rowOff>149134</xdr:rowOff>
    </xdr:to>
    <xdr:cxnSp macro="">
      <xdr:nvCxnSpPr>
        <xdr:cNvPr id="211" name="直線コネクタ 210"/>
        <xdr:cNvCxnSpPr/>
      </xdr:nvCxnSpPr>
      <xdr:spPr>
        <a:xfrm flipV="1">
          <a:off x="4221480" y="13136881"/>
          <a:ext cx="0" cy="1429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152961</xdr:rowOff>
    </xdr:from>
    <xdr:ext cx="405111" cy="259045"/>
    <xdr:sp macro="" textlink="">
      <xdr:nvSpPr>
        <xdr:cNvPr id="212" name="【公営住宅】&#10;有形固定資産減価償却率最小値テキスト"/>
        <xdr:cNvSpPr txBox="1"/>
      </xdr:nvSpPr>
      <xdr:spPr>
        <a:xfrm>
          <a:off x="4311015" y="1457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86</xdr:row>
      <xdr:rowOff>149134</xdr:rowOff>
    </xdr:from>
    <xdr:to>
      <xdr:col>6</xdr:col>
      <xdr:colOff>600075</xdr:colOff>
      <xdr:row>86</xdr:row>
      <xdr:rowOff>149134</xdr:rowOff>
    </xdr:to>
    <xdr:cxnSp macro="">
      <xdr:nvCxnSpPr>
        <xdr:cNvPr id="213" name="直線コネクタ 212"/>
        <xdr:cNvCxnSpPr/>
      </xdr:nvCxnSpPr>
      <xdr:spPr>
        <a:xfrm>
          <a:off x="4133215" y="1456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7638</xdr:rowOff>
    </xdr:from>
    <xdr:ext cx="405111" cy="259045"/>
    <xdr:sp macro="" textlink="">
      <xdr:nvSpPr>
        <xdr:cNvPr id="214" name="【公営住宅】&#10;有形固定資産減価償却率最大値テキスト"/>
        <xdr:cNvSpPr txBox="1"/>
      </xdr:nvSpPr>
      <xdr:spPr>
        <a:xfrm>
          <a:off x="4311015" y="12915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6</xdr:col>
      <xdr:colOff>422275</xdr:colOff>
      <xdr:row>78</xdr:row>
      <xdr:rowOff>60961</xdr:rowOff>
    </xdr:from>
    <xdr:to>
      <xdr:col>6</xdr:col>
      <xdr:colOff>600075</xdr:colOff>
      <xdr:row>78</xdr:row>
      <xdr:rowOff>60961</xdr:rowOff>
    </xdr:to>
    <xdr:cxnSp macro="">
      <xdr:nvCxnSpPr>
        <xdr:cNvPr id="215" name="直線コネクタ 214"/>
        <xdr:cNvCxnSpPr/>
      </xdr:nvCxnSpPr>
      <xdr:spPr>
        <a:xfrm>
          <a:off x="4133215" y="13136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62065</xdr:rowOff>
    </xdr:from>
    <xdr:ext cx="405111" cy="259045"/>
    <xdr:sp macro="" textlink="">
      <xdr:nvSpPr>
        <xdr:cNvPr id="216" name="【公営住宅】&#10;有形固定資産減価償却率平均値テキスト"/>
        <xdr:cNvSpPr txBox="1"/>
      </xdr:nvSpPr>
      <xdr:spPr>
        <a:xfrm>
          <a:off x="4311015" y="139761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83638</xdr:rowOff>
    </xdr:from>
    <xdr:to>
      <xdr:col>6</xdr:col>
      <xdr:colOff>561975</xdr:colOff>
      <xdr:row>84</xdr:row>
      <xdr:rowOff>13788</xdr:rowOff>
    </xdr:to>
    <xdr:sp macro="" textlink="">
      <xdr:nvSpPr>
        <xdr:cNvPr id="217" name="フローチャート : 判断 216"/>
        <xdr:cNvSpPr/>
      </xdr:nvSpPr>
      <xdr:spPr>
        <a:xfrm>
          <a:off x="4171315" y="139977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95069</xdr:rowOff>
    </xdr:from>
    <xdr:to>
      <xdr:col>5</xdr:col>
      <xdr:colOff>409575</xdr:colOff>
      <xdr:row>83</xdr:row>
      <xdr:rowOff>25219</xdr:rowOff>
    </xdr:to>
    <xdr:sp macro="" textlink="">
      <xdr:nvSpPr>
        <xdr:cNvPr id="218" name="フローチャート : 判断 217"/>
        <xdr:cNvSpPr/>
      </xdr:nvSpPr>
      <xdr:spPr>
        <a:xfrm>
          <a:off x="3401695" y="138415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0316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26199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479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6897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8693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88537</xdr:rowOff>
    </xdr:from>
    <xdr:to>
      <xdr:col>5</xdr:col>
      <xdr:colOff>409575</xdr:colOff>
      <xdr:row>83</xdr:row>
      <xdr:rowOff>18687</xdr:rowOff>
    </xdr:to>
    <xdr:sp macro="" textlink="">
      <xdr:nvSpPr>
        <xdr:cNvPr id="224" name="円/楕円 223"/>
        <xdr:cNvSpPr/>
      </xdr:nvSpPr>
      <xdr:spPr>
        <a:xfrm>
          <a:off x="3401695" y="138350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16346</xdr:rowOff>
    </xdr:from>
    <xdr:ext cx="405111" cy="259045"/>
    <xdr:sp macro="" textlink="">
      <xdr:nvSpPr>
        <xdr:cNvPr id="225" name="n_1aveValue【公営住宅】&#10;有形固定資産減価償却率"/>
        <xdr:cNvSpPr txBox="1"/>
      </xdr:nvSpPr>
      <xdr:spPr>
        <a:xfrm>
          <a:off x="3237238" y="1393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35214</xdr:rowOff>
    </xdr:from>
    <xdr:ext cx="405111" cy="259045"/>
    <xdr:sp macro="" textlink="">
      <xdr:nvSpPr>
        <xdr:cNvPr id="226" name="n_1mainValue【公営住宅】&#10;有形固定資産減価償却率"/>
        <xdr:cNvSpPr txBox="1"/>
      </xdr:nvSpPr>
      <xdr:spPr>
        <a:xfrm>
          <a:off x="3237238"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598487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11187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11187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69907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69907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034655" y="1219708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034655" y="1239647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598487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594677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598487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7" name="直線コネクタ 236"/>
        <xdr:cNvCxnSpPr/>
      </xdr:nvCxnSpPr>
      <xdr:spPr>
        <a:xfrm>
          <a:off x="5984875" y="145313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8" name="テキスト ボックス 237"/>
        <xdr:cNvSpPr txBox="1"/>
      </xdr:nvSpPr>
      <xdr:spPr>
        <a:xfrm>
          <a:off x="5563416"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9" name="直線コネクタ 238"/>
        <xdr:cNvCxnSpPr/>
      </xdr:nvCxnSpPr>
      <xdr:spPr>
        <a:xfrm>
          <a:off x="5984875" y="141579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0" name="テキスト ボックス 239"/>
        <xdr:cNvSpPr txBox="1"/>
      </xdr:nvSpPr>
      <xdr:spPr>
        <a:xfrm>
          <a:off x="5563416"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1" name="直線コネクタ 240"/>
        <xdr:cNvCxnSpPr/>
      </xdr:nvCxnSpPr>
      <xdr:spPr>
        <a:xfrm>
          <a:off x="5984875" y="137845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2" name="テキスト ボックス 241"/>
        <xdr:cNvSpPr txBox="1"/>
      </xdr:nvSpPr>
      <xdr:spPr>
        <a:xfrm>
          <a:off x="5563416"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3" name="直線コネクタ 242"/>
        <xdr:cNvCxnSpPr/>
      </xdr:nvCxnSpPr>
      <xdr:spPr>
        <a:xfrm>
          <a:off x="5984875" y="134112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4" name="テキスト ボックス 243"/>
        <xdr:cNvSpPr txBox="1"/>
      </xdr:nvSpPr>
      <xdr:spPr>
        <a:xfrm>
          <a:off x="5563416"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5" name="直線コネクタ 244"/>
        <xdr:cNvCxnSpPr/>
      </xdr:nvCxnSpPr>
      <xdr:spPr>
        <a:xfrm>
          <a:off x="5984875" y="130416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6" name="テキスト ボックス 245"/>
        <xdr:cNvSpPr txBox="1"/>
      </xdr:nvSpPr>
      <xdr:spPr>
        <a:xfrm>
          <a:off x="5563416"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598487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8" name="テキスト ボックス 247"/>
        <xdr:cNvSpPr txBox="1"/>
      </xdr:nvSpPr>
      <xdr:spPr>
        <a:xfrm>
          <a:off x="5522156"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公営住宅】&#10;一人当たり面積グラフ枠"/>
        <xdr:cNvSpPr/>
      </xdr:nvSpPr>
      <xdr:spPr>
        <a:xfrm>
          <a:off x="598487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43435</xdr:rowOff>
    </xdr:from>
    <xdr:to>
      <xdr:col>15</xdr:col>
      <xdr:colOff>180340</xdr:colOff>
      <xdr:row>86</xdr:row>
      <xdr:rowOff>20383</xdr:rowOff>
    </xdr:to>
    <xdr:cxnSp macro="">
      <xdr:nvCxnSpPr>
        <xdr:cNvPr id="250" name="直線コネクタ 249"/>
        <xdr:cNvCxnSpPr/>
      </xdr:nvCxnSpPr>
      <xdr:spPr>
        <a:xfrm flipV="1">
          <a:off x="9446260" y="13119355"/>
          <a:ext cx="0" cy="1318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24210</xdr:rowOff>
    </xdr:from>
    <xdr:ext cx="469744" cy="259045"/>
    <xdr:sp macro="" textlink="">
      <xdr:nvSpPr>
        <xdr:cNvPr id="251" name="【公営住宅】&#10;一人当たり面積最小値テキスト"/>
        <xdr:cNvSpPr txBox="1"/>
      </xdr:nvSpPr>
      <xdr:spPr>
        <a:xfrm>
          <a:off x="9535795" y="1444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0.493</a:t>
          </a:r>
          <a:endParaRPr kumimoji="1" lang="ja-JP" altLang="en-US" sz="1000" b="1">
            <a:latin typeface="ＭＳ Ｐゴシック"/>
          </a:endParaRPr>
        </a:p>
      </xdr:txBody>
    </xdr:sp>
    <xdr:clientData/>
  </xdr:oneCellAnchor>
  <xdr:twoCellAnchor>
    <xdr:from>
      <xdr:col>15</xdr:col>
      <xdr:colOff>92075</xdr:colOff>
      <xdr:row>86</xdr:row>
      <xdr:rowOff>20383</xdr:rowOff>
    </xdr:from>
    <xdr:to>
      <xdr:col>15</xdr:col>
      <xdr:colOff>269875</xdr:colOff>
      <xdr:row>86</xdr:row>
      <xdr:rowOff>20383</xdr:rowOff>
    </xdr:to>
    <xdr:cxnSp macro="">
      <xdr:nvCxnSpPr>
        <xdr:cNvPr id="252" name="直線コネクタ 251"/>
        <xdr:cNvCxnSpPr/>
      </xdr:nvCxnSpPr>
      <xdr:spPr>
        <a:xfrm>
          <a:off x="9357995" y="1443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161562</xdr:rowOff>
    </xdr:from>
    <xdr:ext cx="469744" cy="259045"/>
    <xdr:sp macro="" textlink="">
      <xdr:nvSpPr>
        <xdr:cNvPr id="253" name="【公営住宅】&#10;一人当たり面積最大値テキスト"/>
        <xdr:cNvSpPr txBox="1"/>
      </xdr:nvSpPr>
      <xdr:spPr>
        <a:xfrm>
          <a:off x="9535795" y="1290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7.572</a:t>
          </a:r>
          <a:endParaRPr kumimoji="1" lang="ja-JP" altLang="en-US" sz="1000" b="1">
            <a:latin typeface="ＭＳ Ｐゴシック"/>
          </a:endParaRPr>
        </a:p>
      </xdr:txBody>
    </xdr:sp>
    <xdr:clientData/>
  </xdr:oneCellAnchor>
  <xdr:twoCellAnchor>
    <xdr:from>
      <xdr:col>15</xdr:col>
      <xdr:colOff>92075</xdr:colOff>
      <xdr:row>78</xdr:row>
      <xdr:rowOff>43435</xdr:rowOff>
    </xdr:from>
    <xdr:to>
      <xdr:col>15</xdr:col>
      <xdr:colOff>269875</xdr:colOff>
      <xdr:row>78</xdr:row>
      <xdr:rowOff>43435</xdr:rowOff>
    </xdr:to>
    <xdr:cxnSp macro="">
      <xdr:nvCxnSpPr>
        <xdr:cNvPr id="254" name="直線コネクタ 253"/>
        <xdr:cNvCxnSpPr/>
      </xdr:nvCxnSpPr>
      <xdr:spPr>
        <a:xfrm>
          <a:off x="9357995" y="1311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85171</xdr:rowOff>
    </xdr:from>
    <xdr:ext cx="469744" cy="259045"/>
    <xdr:sp macro="" textlink="">
      <xdr:nvSpPr>
        <xdr:cNvPr id="255" name="【公営住宅】&#10;一人当たり面積平均値テキスト"/>
        <xdr:cNvSpPr txBox="1"/>
      </xdr:nvSpPr>
      <xdr:spPr>
        <a:xfrm>
          <a:off x="9535795" y="13999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106744</xdr:rowOff>
    </xdr:from>
    <xdr:to>
      <xdr:col>15</xdr:col>
      <xdr:colOff>231775</xdr:colOff>
      <xdr:row>84</xdr:row>
      <xdr:rowOff>36894</xdr:rowOff>
    </xdr:to>
    <xdr:sp macro="" textlink="">
      <xdr:nvSpPr>
        <xdr:cNvPr id="256" name="フローチャート : 判断 255"/>
        <xdr:cNvSpPr/>
      </xdr:nvSpPr>
      <xdr:spPr>
        <a:xfrm>
          <a:off x="9396095" y="140208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110934</xdr:rowOff>
    </xdr:from>
    <xdr:to>
      <xdr:col>14</xdr:col>
      <xdr:colOff>79375</xdr:colOff>
      <xdr:row>84</xdr:row>
      <xdr:rowOff>41084</xdr:rowOff>
    </xdr:to>
    <xdr:sp macro="" textlink="">
      <xdr:nvSpPr>
        <xdr:cNvPr id="257" name="フローチャート : 判断 256"/>
        <xdr:cNvSpPr/>
      </xdr:nvSpPr>
      <xdr:spPr>
        <a:xfrm>
          <a:off x="8649335" y="140250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xdr:cNvSpPr txBox="1"/>
      </xdr:nvSpPr>
      <xdr:spPr>
        <a:xfrm>
          <a:off x="92640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855535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77349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69145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162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139319</xdr:rowOff>
    </xdr:from>
    <xdr:to>
      <xdr:col>14</xdr:col>
      <xdr:colOff>79375</xdr:colOff>
      <xdr:row>83</xdr:row>
      <xdr:rowOff>69469</xdr:rowOff>
    </xdr:to>
    <xdr:sp macro="" textlink="">
      <xdr:nvSpPr>
        <xdr:cNvPr id="263" name="円/楕円 262"/>
        <xdr:cNvSpPr/>
      </xdr:nvSpPr>
      <xdr:spPr>
        <a:xfrm>
          <a:off x="8649335" y="138857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32211</xdr:rowOff>
    </xdr:from>
    <xdr:ext cx="469744" cy="259045"/>
    <xdr:sp macro="" textlink="">
      <xdr:nvSpPr>
        <xdr:cNvPr id="264" name="n_1aveValue【公営住宅】&#10;一人当たり面積"/>
        <xdr:cNvSpPr txBox="1"/>
      </xdr:nvSpPr>
      <xdr:spPr>
        <a:xfrm>
          <a:off x="8498282" y="1411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2.451</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85996</xdr:rowOff>
    </xdr:from>
    <xdr:ext cx="469744" cy="259045"/>
    <xdr:sp macro="" textlink="">
      <xdr:nvSpPr>
        <xdr:cNvPr id="265" name="n_1mainValue【公営住宅】&#10;一人当たり面積"/>
        <xdr:cNvSpPr txBox="1"/>
      </xdr:nvSpPr>
      <xdr:spPr>
        <a:xfrm>
          <a:off x="8498282" y="1366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691515" y="15274290"/>
          <a:ext cx="42519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185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185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765935" y="1592326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765935" y="1611884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277177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277177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691515" y="16394430"/>
          <a:ext cx="42519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4" name="正方形/長方形 273"/>
        <xdr:cNvSpPr/>
      </xdr:nvSpPr>
      <xdr:spPr>
        <a:xfrm>
          <a:off x="598487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5" name="正方形/長方形 274"/>
        <xdr:cNvSpPr/>
      </xdr:nvSpPr>
      <xdr:spPr>
        <a:xfrm>
          <a:off x="611187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6" name="正方形/長方形 275"/>
        <xdr:cNvSpPr/>
      </xdr:nvSpPr>
      <xdr:spPr>
        <a:xfrm>
          <a:off x="611187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7" name="正方形/長方形 276"/>
        <xdr:cNvSpPr/>
      </xdr:nvSpPr>
      <xdr:spPr>
        <a:xfrm>
          <a:off x="69907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8" name="正方形/長方形 277"/>
        <xdr:cNvSpPr/>
      </xdr:nvSpPr>
      <xdr:spPr>
        <a:xfrm>
          <a:off x="69907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9" name="正方形/長方形 278"/>
        <xdr:cNvSpPr/>
      </xdr:nvSpPr>
      <xdr:spPr>
        <a:xfrm>
          <a:off x="8034655" y="1592326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0" name="正方形/長方形 279"/>
        <xdr:cNvSpPr/>
      </xdr:nvSpPr>
      <xdr:spPr>
        <a:xfrm>
          <a:off x="8034655" y="1611884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xdr:cNvSpPr/>
      </xdr:nvSpPr>
      <xdr:spPr>
        <a:xfrm>
          <a:off x="5984875" y="16394430"/>
          <a:ext cx="42443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120584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13328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13328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228026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228026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328610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328610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120584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116774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1205845" y="74523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2" name="テキスト ボックス 291"/>
        <xdr:cNvSpPr txBox="1"/>
      </xdr:nvSpPr>
      <xdr:spPr>
        <a:xfrm>
          <a:off x="1093739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3" name="直線コネクタ 292"/>
        <xdr:cNvCxnSpPr/>
      </xdr:nvCxnSpPr>
      <xdr:spPr>
        <a:xfrm>
          <a:off x="11205845" y="70789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4" name="テキスト ボックス 293"/>
        <xdr:cNvSpPr txBox="1"/>
      </xdr:nvSpPr>
      <xdr:spPr>
        <a:xfrm>
          <a:off x="1087327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5" name="直線コネクタ 294"/>
        <xdr:cNvCxnSpPr/>
      </xdr:nvCxnSpPr>
      <xdr:spPr>
        <a:xfrm>
          <a:off x="11205845" y="67056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6" name="テキスト ボックス 295"/>
        <xdr:cNvSpPr txBox="1"/>
      </xdr:nvSpPr>
      <xdr:spPr>
        <a:xfrm>
          <a:off x="1087327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7" name="直線コネクタ 296"/>
        <xdr:cNvCxnSpPr/>
      </xdr:nvCxnSpPr>
      <xdr:spPr>
        <a:xfrm>
          <a:off x="11205845" y="63360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8" name="テキスト ボックス 297"/>
        <xdr:cNvSpPr txBox="1"/>
      </xdr:nvSpPr>
      <xdr:spPr>
        <a:xfrm>
          <a:off x="1087327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9" name="直線コネクタ 298"/>
        <xdr:cNvCxnSpPr/>
      </xdr:nvCxnSpPr>
      <xdr:spPr>
        <a:xfrm>
          <a:off x="11205845" y="59626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0" name="テキスト ボックス 299"/>
        <xdr:cNvSpPr txBox="1"/>
      </xdr:nvSpPr>
      <xdr:spPr>
        <a:xfrm>
          <a:off x="1087327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1" name="直線コネクタ 300"/>
        <xdr:cNvCxnSpPr/>
      </xdr:nvCxnSpPr>
      <xdr:spPr>
        <a:xfrm>
          <a:off x="11205845" y="55892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2" name="テキスト ボックス 301"/>
        <xdr:cNvSpPr txBox="1"/>
      </xdr:nvSpPr>
      <xdr:spPr>
        <a:xfrm>
          <a:off x="1080915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1205845" y="52158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4" name="テキスト ボックス 303"/>
        <xdr:cNvSpPr txBox="1"/>
      </xdr:nvSpPr>
      <xdr:spPr>
        <a:xfrm>
          <a:off x="1080915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認定こども園・幼稚園・保育所】&#10;有形固定資産減価償却率グラフ枠"/>
        <xdr:cNvSpPr/>
      </xdr:nvSpPr>
      <xdr:spPr>
        <a:xfrm>
          <a:off x="1120584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64770</xdr:rowOff>
    </xdr:from>
    <xdr:to>
      <xdr:col>23</xdr:col>
      <xdr:colOff>516889</xdr:colOff>
      <xdr:row>42</xdr:row>
      <xdr:rowOff>57150</xdr:rowOff>
    </xdr:to>
    <xdr:cxnSp macro="">
      <xdr:nvCxnSpPr>
        <xdr:cNvPr id="306" name="直線コネクタ 305"/>
        <xdr:cNvCxnSpPr/>
      </xdr:nvCxnSpPr>
      <xdr:spPr>
        <a:xfrm flipV="1">
          <a:off x="14735809" y="559689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60977</xdr:rowOff>
    </xdr:from>
    <xdr:ext cx="405111" cy="259045"/>
    <xdr:sp macro="" textlink="">
      <xdr:nvSpPr>
        <xdr:cNvPr id="307" name="【認定こども園・幼稚園・保育所】&#10;有形固定資産減価償却率最小値テキスト"/>
        <xdr:cNvSpPr txBox="1"/>
      </xdr:nvSpPr>
      <xdr:spPr>
        <a:xfrm>
          <a:off x="14825345"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23</xdr:col>
      <xdr:colOff>428625</xdr:colOff>
      <xdr:row>42</xdr:row>
      <xdr:rowOff>57150</xdr:rowOff>
    </xdr:from>
    <xdr:to>
      <xdr:col>23</xdr:col>
      <xdr:colOff>606425</xdr:colOff>
      <xdr:row>42</xdr:row>
      <xdr:rowOff>57150</xdr:rowOff>
    </xdr:to>
    <xdr:cxnSp macro="">
      <xdr:nvCxnSpPr>
        <xdr:cNvPr id="308" name="直線コネクタ 307"/>
        <xdr:cNvCxnSpPr/>
      </xdr:nvCxnSpPr>
      <xdr:spPr>
        <a:xfrm>
          <a:off x="14647545" y="709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11447</xdr:rowOff>
    </xdr:from>
    <xdr:ext cx="405111" cy="259045"/>
    <xdr:sp macro="" textlink="">
      <xdr:nvSpPr>
        <xdr:cNvPr id="309" name="【認定こども園・幼稚園・保育所】&#10;有形固定資産減価償却率最大値テキスト"/>
        <xdr:cNvSpPr txBox="1"/>
      </xdr:nvSpPr>
      <xdr:spPr>
        <a:xfrm>
          <a:off x="14825345"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23</xdr:col>
      <xdr:colOff>428625</xdr:colOff>
      <xdr:row>33</xdr:row>
      <xdr:rowOff>64770</xdr:rowOff>
    </xdr:from>
    <xdr:to>
      <xdr:col>23</xdr:col>
      <xdr:colOff>606425</xdr:colOff>
      <xdr:row>33</xdr:row>
      <xdr:rowOff>64770</xdr:rowOff>
    </xdr:to>
    <xdr:cxnSp macro="">
      <xdr:nvCxnSpPr>
        <xdr:cNvPr id="310" name="直線コネクタ 309"/>
        <xdr:cNvCxnSpPr/>
      </xdr:nvCxnSpPr>
      <xdr:spPr>
        <a:xfrm>
          <a:off x="14647545" y="559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17</xdr:rowOff>
    </xdr:from>
    <xdr:ext cx="405111" cy="259045"/>
    <xdr:sp macro="" textlink="">
      <xdr:nvSpPr>
        <xdr:cNvPr id="311" name="【認定こども園・幼稚園・保育所】&#10;有形固定資産減価償却率平均値テキスト"/>
        <xdr:cNvSpPr txBox="1"/>
      </xdr:nvSpPr>
      <xdr:spPr>
        <a:xfrm>
          <a:off x="14825345" y="653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21590</xdr:rowOff>
    </xdr:from>
    <xdr:to>
      <xdr:col>23</xdr:col>
      <xdr:colOff>568325</xdr:colOff>
      <xdr:row>39</xdr:row>
      <xdr:rowOff>123190</xdr:rowOff>
    </xdr:to>
    <xdr:sp macro="" textlink="">
      <xdr:nvSpPr>
        <xdr:cNvPr id="312" name="フローチャート : 判断 311"/>
        <xdr:cNvSpPr/>
      </xdr:nvSpPr>
      <xdr:spPr>
        <a:xfrm>
          <a:off x="14685645"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23495</xdr:rowOff>
    </xdr:from>
    <xdr:to>
      <xdr:col>22</xdr:col>
      <xdr:colOff>415925</xdr:colOff>
      <xdr:row>38</xdr:row>
      <xdr:rowOff>125095</xdr:rowOff>
    </xdr:to>
    <xdr:sp macro="" textlink="">
      <xdr:nvSpPr>
        <xdr:cNvPr id="313" name="フローチャート : 判断 312"/>
        <xdr:cNvSpPr/>
      </xdr:nvSpPr>
      <xdr:spPr>
        <a:xfrm>
          <a:off x="13916025"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4" name="テキスト ボックス 313"/>
        <xdr:cNvSpPr txBox="1"/>
      </xdr:nvSpPr>
      <xdr:spPr>
        <a:xfrm>
          <a:off x="145459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xdr:cNvSpPr txBox="1"/>
      </xdr:nvSpPr>
      <xdr:spPr>
        <a:xfrm>
          <a:off x="137763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xdr:cNvSpPr txBox="1"/>
      </xdr:nvSpPr>
      <xdr:spPr>
        <a:xfrm>
          <a:off x="129863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xdr:cNvSpPr txBox="1"/>
      </xdr:nvSpPr>
      <xdr:spPr>
        <a:xfrm>
          <a:off x="122040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xdr:cNvSpPr txBox="1"/>
      </xdr:nvSpPr>
      <xdr:spPr>
        <a:xfrm>
          <a:off x="113836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42</xdr:row>
      <xdr:rowOff>17780</xdr:rowOff>
    </xdr:from>
    <xdr:to>
      <xdr:col>22</xdr:col>
      <xdr:colOff>415925</xdr:colOff>
      <xdr:row>42</xdr:row>
      <xdr:rowOff>119380</xdr:rowOff>
    </xdr:to>
    <xdr:sp macro="" textlink="">
      <xdr:nvSpPr>
        <xdr:cNvPr id="319" name="円/楕円 318"/>
        <xdr:cNvSpPr/>
      </xdr:nvSpPr>
      <xdr:spPr>
        <a:xfrm>
          <a:off x="13916025"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141622</xdr:rowOff>
    </xdr:from>
    <xdr:ext cx="405111" cy="259045"/>
    <xdr:sp macro="" textlink="">
      <xdr:nvSpPr>
        <xdr:cNvPr id="320" name="n_1aveValue【認定こども園・幼稚園・保育所】&#10;有形固定資産減価償却率"/>
        <xdr:cNvSpPr txBox="1"/>
      </xdr:nvSpPr>
      <xdr:spPr>
        <a:xfrm>
          <a:off x="13751568"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22</xdr:col>
      <xdr:colOff>149868</xdr:colOff>
      <xdr:row>42</xdr:row>
      <xdr:rowOff>110507</xdr:rowOff>
    </xdr:from>
    <xdr:ext cx="405111" cy="259045"/>
    <xdr:sp macro="" textlink="">
      <xdr:nvSpPr>
        <xdr:cNvPr id="321" name="n_1mainValue【認定こども園・幼稚園・保育所】&#10;有形固定資産減価償却率"/>
        <xdr:cNvSpPr txBox="1"/>
      </xdr:nvSpPr>
      <xdr:spPr>
        <a:xfrm>
          <a:off x="13751568" y="715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649920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662620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662620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75050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75050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18541365" y="474472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18541365" y="494411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649920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646110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649920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32" name="テキスト ボックス 331"/>
        <xdr:cNvSpPr txBox="1"/>
      </xdr:nvSpPr>
      <xdr:spPr>
        <a:xfrm>
          <a:off x="16070126"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33" name="直線コネクタ 332"/>
        <xdr:cNvCxnSpPr/>
      </xdr:nvCxnSpPr>
      <xdr:spPr>
        <a:xfrm>
          <a:off x="16499205" y="70065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4" name="テキスト ボックス 333"/>
        <xdr:cNvSpPr txBox="1"/>
      </xdr:nvSpPr>
      <xdr:spPr>
        <a:xfrm>
          <a:off x="16070126"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5" name="直線コネクタ 334"/>
        <xdr:cNvCxnSpPr/>
      </xdr:nvCxnSpPr>
      <xdr:spPr>
        <a:xfrm>
          <a:off x="16499205" y="65570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6" name="テキスト ボックス 335"/>
        <xdr:cNvSpPr txBox="1"/>
      </xdr:nvSpPr>
      <xdr:spPr>
        <a:xfrm>
          <a:off x="16070126"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7" name="直線コネクタ 336"/>
        <xdr:cNvCxnSpPr/>
      </xdr:nvCxnSpPr>
      <xdr:spPr>
        <a:xfrm>
          <a:off x="16499205" y="61112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8" name="テキスト ボックス 337"/>
        <xdr:cNvSpPr txBox="1"/>
      </xdr:nvSpPr>
      <xdr:spPr>
        <a:xfrm>
          <a:off x="16070126"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9" name="直線コネクタ 338"/>
        <xdr:cNvCxnSpPr/>
      </xdr:nvCxnSpPr>
      <xdr:spPr>
        <a:xfrm>
          <a:off x="16499205" y="56654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40" name="テキスト ボックス 339"/>
        <xdr:cNvSpPr txBox="1"/>
      </xdr:nvSpPr>
      <xdr:spPr>
        <a:xfrm>
          <a:off x="16070126"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1" name="直線コネクタ 340"/>
        <xdr:cNvCxnSpPr/>
      </xdr:nvCxnSpPr>
      <xdr:spPr>
        <a:xfrm>
          <a:off x="1649920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2" name="テキスト ボックス 341"/>
        <xdr:cNvSpPr txBox="1"/>
      </xdr:nvSpPr>
      <xdr:spPr>
        <a:xfrm>
          <a:off x="16070126"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3" name="【認定こども園・幼稚園・保育所】&#10;一人当たり面積グラフ枠"/>
        <xdr:cNvSpPr/>
      </xdr:nvSpPr>
      <xdr:spPr>
        <a:xfrm>
          <a:off x="1649920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101346</xdr:rowOff>
    </xdr:from>
    <xdr:to>
      <xdr:col>32</xdr:col>
      <xdr:colOff>186689</xdr:colOff>
      <xdr:row>40</xdr:row>
      <xdr:rowOff>3048</xdr:rowOff>
    </xdr:to>
    <xdr:cxnSp macro="">
      <xdr:nvCxnSpPr>
        <xdr:cNvPr id="344" name="直線コネクタ 343"/>
        <xdr:cNvCxnSpPr/>
      </xdr:nvCxnSpPr>
      <xdr:spPr>
        <a:xfrm flipV="1">
          <a:off x="19960589" y="5633466"/>
          <a:ext cx="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6875</xdr:rowOff>
    </xdr:from>
    <xdr:ext cx="469744" cy="259045"/>
    <xdr:sp macro="" textlink="">
      <xdr:nvSpPr>
        <xdr:cNvPr id="345" name="【認定こども園・幼稚園・保育所】&#10;一人当たり面積最小値テキスト"/>
        <xdr:cNvSpPr txBox="1"/>
      </xdr:nvSpPr>
      <xdr:spPr>
        <a:xfrm>
          <a:off x="20050125" y="671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40</xdr:row>
      <xdr:rowOff>3048</xdr:rowOff>
    </xdr:from>
    <xdr:to>
      <xdr:col>32</xdr:col>
      <xdr:colOff>276225</xdr:colOff>
      <xdr:row>40</xdr:row>
      <xdr:rowOff>3048</xdr:rowOff>
    </xdr:to>
    <xdr:cxnSp macro="">
      <xdr:nvCxnSpPr>
        <xdr:cNvPr id="346" name="直線コネクタ 345"/>
        <xdr:cNvCxnSpPr/>
      </xdr:nvCxnSpPr>
      <xdr:spPr>
        <a:xfrm>
          <a:off x="19872325" y="670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48023</xdr:rowOff>
    </xdr:from>
    <xdr:ext cx="469744" cy="259045"/>
    <xdr:sp macro="" textlink="">
      <xdr:nvSpPr>
        <xdr:cNvPr id="347" name="【認定こども園・幼稚園・保育所】&#10;一人当たり面積最大値テキスト"/>
        <xdr:cNvSpPr txBox="1"/>
      </xdr:nvSpPr>
      <xdr:spPr>
        <a:xfrm>
          <a:off x="20050125" y="5412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0.507</a:t>
          </a:r>
          <a:endParaRPr kumimoji="1" lang="ja-JP" altLang="en-US" sz="1000" b="1">
            <a:latin typeface="ＭＳ Ｐゴシック"/>
          </a:endParaRPr>
        </a:p>
      </xdr:txBody>
    </xdr:sp>
    <xdr:clientData/>
  </xdr:oneCellAnchor>
  <xdr:twoCellAnchor>
    <xdr:from>
      <xdr:col>32</xdr:col>
      <xdr:colOff>98425</xdr:colOff>
      <xdr:row>33</xdr:row>
      <xdr:rowOff>101346</xdr:rowOff>
    </xdr:from>
    <xdr:to>
      <xdr:col>32</xdr:col>
      <xdr:colOff>276225</xdr:colOff>
      <xdr:row>33</xdr:row>
      <xdr:rowOff>101346</xdr:rowOff>
    </xdr:to>
    <xdr:cxnSp macro="">
      <xdr:nvCxnSpPr>
        <xdr:cNvPr id="348" name="直線コネクタ 347"/>
        <xdr:cNvCxnSpPr/>
      </xdr:nvCxnSpPr>
      <xdr:spPr>
        <a:xfrm>
          <a:off x="19872325" y="563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156989</xdr:rowOff>
    </xdr:from>
    <xdr:ext cx="469744" cy="259045"/>
    <xdr:sp macro="" textlink="">
      <xdr:nvSpPr>
        <xdr:cNvPr id="349" name="【認定こども園・幼稚園・保育所】&#10;一人当たり面積平均値テキスト"/>
        <xdr:cNvSpPr txBox="1"/>
      </xdr:nvSpPr>
      <xdr:spPr>
        <a:xfrm>
          <a:off x="20050125" y="6359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7112</xdr:rowOff>
    </xdr:from>
    <xdr:to>
      <xdr:col>32</xdr:col>
      <xdr:colOff>238125</xdr:colOff>
      <xdr:row>38</xdr:row>
      <xdr:rowOff>108712</xdr:rowOff>
    </xdr:to>
    <xdr:sp macro="" textlink="">
      <xdr:nvSpPr>
        <xdr:cNvPr id="350" name="フローチャート : 判断 349"/>
        <xdr:cNvSpPr/>
      </xdr:nvSpPr>
      <xdr:spPr>
        <a:xfrm>
          <a:off x="19910425" y="6377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82550</xdr:rowOff>
    </xdr:from>
    <xdr:to>
      <xdr:col>31</xdr:col>
      <xdr:colOff>85725</xdr:colOff>
      <xdr:row>38</xdr:row>
      <xdr:rowOff>12700</xdr:rowOff>
    </xdr:to>
    <xdr:sp macro="" textlink="">
      <xdr:nvSpPr>
        <xdr:cNvPr id="351" name="フローチャート : 判断 350"/>
        <xdr:cNvSpPr/>
      </xdr:nvSpPr>
      <xdr:spPr>
        <a:xfrm>
          <a:off x="19156045" y="628523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2" name="テキスト ボックス 351"/>
        <xdr:cNvSpPr txBox="1"/>
      </xdr:nvSpPr>
      <xdr:spPr>
        <a:xfrm>
          <a:off x="197707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3" name="テキスト ボックス 352"/>
        <xdr:cNvSpPr txBox="1"/>
      </xdr:nvSpPr>
      <xdr:spPr>
        <a:xfrm>
          <a:off x="190696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4" name="テキスト ボックス 353"/>
        <xdr:cNvSpPr txBox="1"/>
      </xdr:nvSpPr>
      <xdr:spPr>
        <a:xfrm>
          <a:off x="182492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5" name="テキスト ボックス 354"/>
        <xdr:cNvSpPr txBox="1"/>
      </xdr:nvSpPr>
      <xdr:spPr>
        <a:xfrm>
          <a:off x="174288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6" name="テキスト ボックス 355"/>
        <xdr:cNvSpPr txBox="1"/>
      </xdr:nvSpPr>
      <xdr:spPr>
        <a:xfrm>
          <a:off x="1667700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34</xdr:row>
      <xdr:rowOff>7112</xdr:rowOff>
    </xdr:from>
    <xdr:to>
      <xdr:col>31</xdr:col>
      <xdr:colOff>85725</xdr:colOff>
      <xdr:row>34</xdr:row>
      <xdr:rowOff>108712</xdr:rowOff>
    </xdr:to>
    <xdr:sp macro="" textlink="">
      <xdr:nvSpPr>
        <xdr:cNvPr id="357" name="円/楕円 356"/>
        <xdr:cNvSpPr/>
      </xdr:nvSpPr>
      <xdr:spPr>
        <a:xfrm>
          <a:off x="19156045" y="5706872"/>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3827</xdr:rowOff>
    </xdr:from>
    <xdr:ext cx="469744" cy="259045"/>
    <xdr:sp macro="" textlink="">
      <xdr:nvSpPr>
        <xdr:cNvPr id="358" name="n_1aveValue【認定こども園・幼稚園・保育所】&#10;一人当たり面積"/>
        <xdr:cNvSpPr txBox="1"/>
      </xdr:nvSpPr>
      <xdr:spPr>
        <a:xfrm>
          <a:off x="19012612" y="63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0.350</a:t>
          </a:r>
          <a:endParaRPr kumimoji="1" lang="ja-JP" altLang="en-US" sz="1000" b="1">
            <a:solidFill>
              <a:srgbClr val="000080"/>
            </a:solidFill>
            <a:latin typeface="ＭＳ Ｐゴシック"/>
          </a:endParaRPr>
        </a:p>
      </xdr:txBody>
    </xdr:sp>
    <xdr:clientData/>
  </xdr:oneCellAnchor>
  <xdr:oneCellAnchor>
    <xdr:from>
      <xdr:col>30</xdr:col>
      <xdr:colOff>473152</xdr:colOff>
      <xdr:row>32</xdr:row>
      <xdr:rowOff>125239</xdr:rowOff>
    </xdr:from>
    <xdr:ext cx="469744" cy="259045"/>
    <xdr:sp macro="" textlink="">
      <xdr:nvSpPr>
        <xdr:cNvPr id="359" name="n_1mainValue【認定こども園・幼稚園・保育所】&#10;一人当たり面積"/>
        <xdr:cNvSpPr txBox="1"/>
      </xdr:nvSpPr>
      <xdr:spPr>
        <a:xfrm>
          <a:off x="19012612" y="548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0.479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0" name="正方形/長方形 359"/>
        <xdr:cNvSpPr/>
      </xdr:nvSpPr>
      <xdr:spPr>
        <a:xfrm>
          <a:off x="1120584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1" name="正方形/長方形 360"/>
        <xdr:cNvSpPr/>
      </xdr:nvSpPr>
      <xdr:spPr>
        <a:xfrm>
          <a:off x="113328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2" name="正方形/長方形 361"/>
        <xdr:cNvSpPr/>
      </xdr:nvSpPr>
      <xdr:spPr>
        <a:xfrm>
          <a:off x="113328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3" name="正方形/長方形 362"/>
        <xdr:cNvSpPr/>
      </xdr:nvSpPr>
      <xdr:spPr>
        <a:xfrm>
          <a:off x="1228026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4" name="正方形/長方形 363"/>
        <xdr:cNvSpPr/>
      </xdr:nvSpPr>
      <xdr:spPr>
        <a:xfrm>
          <a:off x="1228026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5" name="正方形/長方形 364"/>
        <xdr:cNvSpPr/>
      </xdr:nvSpPr>
      <xdr:spPr>
        <a:xfrm>
          <a:off x="1328610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6" name="正方形/長方形 365"/>
        <xdr:cNvSpPr/>
      </xdr:nvSpPr>
      <xdr:spPr>
        <a:xfrm>
          <a:off x="1328610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7" name="正方形/長方形 366"/>
        <xdr:cNvSpPr/>
      </xdr:nvSpPr>
      <xdr:spPr>
        <a:xfrm>
          <a:off x="1120584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8" name="テキスト ボックス 367"/>
        <xdr:cNvSpPr txBox="1"/>
      </xdr:nvSpPr>
      <xdr:spPr>
        <a:xfrm>
          <a:off x="1116774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9" name="直線コネクタ 368"/>
        <xdr:cNvCxnSpPr/>
      </xdr:nvCxnSpPr>
      <xdr:spPr>
        <a:xfrm>
          <a:off x="11205845" y="111785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0" name="テキスト ボックス 369"/>
        <xdr:cNvSpPr txBox="1"/>
      </xdr:nvSpPr>
      <xdr:spPr>
        <a:xfrm>
          <a:off x="1087327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1" name="直線コネクタ 370"/>
        <xdr:cNvCxnSpPr/>
      </xdr:nvCxnSpPr>
      <xdr:spPr>
        <a:xfrm>
          <a:off x="11205845" y="10859588"/>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2" name="テキスト ボックス 371"/>
        <xdr:cNvSpPr txBox="1"/>
      </xdr:nvSpPr>
      <xdr:spPr>
        <a:xfrm>
          <a:off x="1087327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3" name="直線コネクタ 372"/>
        <xdr:cNvCxnSpPr/>
      </xdr:nvCxnSpPr>
      <xdr:spPr>
        <a:xfrm>
          <a:off x="11205845" y="1054063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4" name="テキスト ボックス 373"/>
        <xdr:cNvSpPr txBox="1"/>
      </xdr:nvSpPr>
      <xdr:spPr>
        <a:xfrm>
          <a:off x="1087327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5" name="直線コネクタ 374"/>
        <xdr:cNvCxnSpPr/>
      </xdr:nvCxnSpPr>
      <xdr:spPr>
        <a:xfrm>
          <a:off x="11205845" y="10221685"/>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6" name="テキスト ボックス 375"/>
        <xdr:cNvSpPr txBox="1"/>
      </xdr:nvSpPr>
      <xdr:spPr>
        <a:xfrm>
          <a:off x="1087327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7" name="直線コネクタ 376"/>
        <xdr:cNvCxnSpPr/>
      </xdr:nvCxnSpPr>
      <xdr:spPr>
        <a:xfrm>
          <a:off x="11205845" y="9898925"/>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8" name="テキスト ボックス 377"/>
        <xdr:cNvSpPr txBox="1"/>
      </xdr:nvSpPr>
      <xdr:spPr>
        <a:xfrm>
          <a:off x="1087327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79" name="直線コネクタ 378"/>
        <xdr:cNvCxnSpPr/>
      </xdr:nvCxnSpPr>
      <xdr:spPr>
        <a:xfrm>
          <a:off x="11205845" y="957997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0" name="テキスト ボックス 379"/>
        <xdr:cNvSpPr txBox="1"/>
      </xdr:nvSpPr>
      <xdr:spPr>
        <a:xfrm>
          <a:off x="1087327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1" name="直線コネクタ 380"/>
        <xdr:cNvCxnSpPr/>
      </xdr:nvCxnSpPr>
      <xdr:spPr>
        <a:xfrm>
          <a:off x="11205845" y="9261022"/>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2" name="テキスト ボックス 381"/>
        <xdr:cNvSpPr txBox="1"/>
      </xdr:nvSpPr>
      <xdr:spPr>
        <a:xfrm>
          <a:off x="1087327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3" name="直線コネクタ 382"/>
        <xdr:cNvCxnSpPr/>
      </xdr:nvCxnSpPr>
      <xdr:spPr>
        <a:xfrm>
          <a:off x="11205845" y="89420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4" name="テキスト ボックス 383"/>
        <xdr:cNvSpPr txBox="1"/>
      </xdr:nvSpPr>
      <xdr:spPr>
        <a:xfrm>
          <a:off x="1087327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5" name="【学校施設】&#10;有形固定資産減価償却率グラフ枠"/>
        <xdr:cNvSpPr/>
      </xdr:nvSpPr>
      <xdr:spPr>
        <a:xfrm>
          <a:off x="1120584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169817</xdr:rowOff>
    </xdr:from>
    <xdr:to>
      <xdr:col>23</xdr:col>
      <xdr:colOff>516889</xdr:colOff>
      <xdr:row>63</xdr:row>
      <xdr:rowOff>132262</xdr:rowOff>
    </xdr:to>
    <xdr:cxnSp macro="">
      <xdr:nvCxnSpPr>
        <xdr:cNvPr id="386" name="直線コネクタ 385"/>
        <xdr:cNvCxnSpPr/>
      </xdr:nvCxnSpPr>
      <xdr:spPr>
        <a:xfrm flipV="1">
          <a:off x="14735809" y="9222377"/>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136089</xdr:rowOff>
    </xdr:from>
    <xdr:ext cx="405111" cy="259045"/>
    <xdr:sp macro="" textlink="">
      <xdr:nvSpPr>
        <xdr:cNvPr id="387" name="【学校施設】&#10;有形固定資産減価償却率最小値テキスト"/>
        <xdr:cNvSpPr txBox="1"/>
      </xdr:nvSpPr>
      <xdr:spPr>
        <a:xfrm>
          <a:off x="14825345" y="1069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23</xdr:col>
      <xdr:colOff>428625</xdr:colOff>
      <xdr:row>63</xdr:row>
      <xdr:rowOff>132262</xdr:rowOff>
    </xdr:from>
    <xdr:to>
      <xdr:col>23</xdr:col>
      <xdr:colOff>606425</xdr:colOff>
      <xdr:row>63</xdr:row>
      <xdr:rowOff>132262</xdr:rowOff>
    </xdr:to>
    <xdr:cxnSp macro="">
      <xdr:nvCxnSpPr>
        <xdr:cNvPr id="388" name="直線コネクタ 387"/>
        <xdr:cNvCxnSpPr/>
      </xdr:nvCxnSpPr>
      <xdr:spPr>
        <a:xfrm>
          <a:off x="14647545" y="1069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116494</xdr:rowOff>
    </xdr:from>
    <xdr:ext cx="405111" cy="259045"/>
    <xdr:sp macro="" textlink="">
      <xdr:nvSpPr>
        <xdr:cNvPr id="389" name="【学校施設】&#10;有形固定資産減価償却率最大値テキスト"/>
        <xdr:cNvSpPr txBox="1"/>
      </xdr:nvSpPr>
      <xdr:spPr>
        <a:xfrm>
          <a:off x="14825345" y="9001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54</xdr:row>
      <xdr:rowOff>169817</xdr:rowOff>
    </xdr:from>
    <xdr:to>
      <xdr:col>23</xdr:col>
      <xdr:colOff>606425</xdr:colOff>
      <xdr:row>54</xdr:row>
      <xdr:rowOff>169817</xdr:rowOff>
    </xdr:to>
    <xdr:cxnSp macro="">
      <xdr:nvCxnSpPr>
        <xdr:cNvPr id="390" name="直線コネクタ 389"/>
        <xdr:cNvCxnSpPr/>
      </xdr:nvCxnSpPr>
      <xdr:spPr>
        <a:xfrm>
          <a:off x="14647545" y="922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45193</xdr:rowOff>
    </xdr:from>
    <xdr:ext cx="405111" cy="259045"/>
    <xdr:sp macro="" textlink="">
      <xdr:nvSpPr>
        <xdr:cNvPr id="391" name="【学校施設】&#10;有形固定資産減価償却率平均値テキスト"/>
        <xdr:cNvSpPr txBox="1"/>
      </xdr:nvSpPr>
      <xdr:spPr>
        <a:xfrm>
          <a:off x="14825345" y="1010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66766</xdr:rowOff>
    </xdr:from>
    <xdr:to>
      <xdr:col>23</xdr:col>
      <xdr:colOff>568325</xdr:colOff>
      <xdr:row>60</xdr:row>
      <xdr:rowOff>168366</xdr:rowOff>
    </xdr:to>
    <xdr:sp macro="" textlink="">
      <xdr:nvSpPr>
        <xdr:cNvPr id="392" name="フローチャート : 判断 391"/>
        <xdr:cNvSpPr/>
      </xdr:nvSpPr>
      <xdr:spPr>
        <a:xfrm>
          <a:off x="14685645"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102688</xdr:rowOff>
    </xdr:from>
    <xdr:to>
      <xdr:col>22</xdr:col>
      <xdr:colOff>415925</xdr:colOff>
      <xdr:row>59</xdr:row>
      <xdr:rowOff>32838</xdr:rowOff>
    </xdr:to>
    <xdr:sp macro="" textlink="">
      <xdr:nvSpPr>
        <xdr:cNvPr id="393" name="フローチャート : 判断 392"/>
        <xdr:cNvSpPr/>
      </xdr:nvSpPr>
      <xdr:spPr>
        <a:xfrm>
          <a:off x="13916025" y="98258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4" name="テキスト ボックス 393"/>
        <xdr:cNvSpPr txBox="1"/>
      </xdr:nvSpPr>
      <xdr:spPr>
        <a:xfrm>
          <a:off x="145459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5" name="テキスト ボックス 394"/>
        <xdr:cNvSpPr txBox="1"/>
      </xdr:nvSpPr>
      <xdr:spPr>
        <a:xfrm>
          <a:off x="137763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6" name="テキスト ボックス 395"/>
        <xdr:cNvSpPr txBox="1"/>
      </xdr:nvSpPr>
      <xdr:spPr>
        <a:xfrm>
          <a:off x="129863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7" name="テキスト ボックス 396"/>
        <xdr:cNvSpPr txBox="1"/>
      </xdr:nvSpPr>
      <xdr:spPr>
        <a:xfrm>
          <a:off x="122040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8" name="テキスト ボックス 397"/>
        <xdr:cNvSpPr txBox="1"/>
      </xdr:nvSpPr>
      <xdr:spPr>
        <a:xfrm>
          <a:off x="113836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61867</xdr:rowOff>
    </xdr:from>
    <xdr:to>
      <xdr:col>22</xdr:col>
      <xdr:colOff>415925</xdr:colOff>
      <xdr:row>59</xdr:row>
      <xdr:rowOff>163467</xdr:rowOff>
    </xdr:to>
    <xdr:sp macro="" textlink="">
      <xdr:nvSpPr>
        <xdr:cNvPr id="399" name="円/楕円 398"/>
        <xdr:cNvSpPr/>
      </xdr:nvSpPr>
      <xdr:spPr>
        <a:xfrm>
          <a:off x="13916025" y="995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49365</xdr:rowOff>
    </xdr:from>
    <xdr:ext cx="405111" cy="259045"/>
    <xdr:sp macro="" textlink="">
      <xdr:nvSpPr>
        <xdr:cNvPr id="400" name="n_1aveValue【学校施設】&#10;有形固定資産減価償却率"/>
        <xdr:cNvSpPr txBox="1"/>
      </xdr:nvSpPr>
      <xdr:spPr>
        <a:xfrm>
          <a:off x="13751568" y="960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154594</xdr:rowOff>
    </xdr:from>
    <xdr:ext cx="405111" cy="259045"/>
    <xdr:sp macro="" textlink="">
      <xdr:nvSpPr>
        <xdr:cNvPr id="401" name="n_1mainValue【学校施設】&#10;有形固定資産減価償却率"/>
        <xdr:cNvSpPr txBox="1"/>
      </xdr:nvSpPr>
      <xdr:spPr>
        <a:xfrm>
          <a:off x="13751568" y="10045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2" name="正方形/長方形 401"/>
        <xdr:cNvSpPr/>
      </xdr:nvSpPr>
      <xdr:spPr>
        <a:xfrm>
          <a:off x="1649920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3" name="正方形/長方形 402"/>
        <xdr:cNvSpPr/>
      </xdr:nvSpPr>
      <xdr:spPr>
        <a:xfrm>
          <a:off x="1662620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4" name="正方形/長方形 403"/>
        <xdr:cNvSpPr/>
      </xdr:nvSpPr>
      <xdr:spPr>
        <a:xfrm>
          <a:off x="1662620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5" name="正方形/長方形 404"/>
        <xdr:cNvSpPr/>
      </xdr:nvSpPr>
      <xdr:spPr>
        <a:xfrm>
          <a:off x="175050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6" name="正方形/長方形 405"/>
        <xdr:cNvSpPr/>
      </xdr:nvSpPr>
      <xdr:spPr>
        <a:xfrm>
          <a:off x="175050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7" name="正方形/長方形 406"/>
        <xdr:cNvSpPr/>
      </xdr:nvSpPr>
      <xdr:spPr>
        <a:xfrm>
          <a:off x="18541365" y="847090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8" name="正方形/長方形 407"/>
        <xdr:cNvSpPr/>
      </xdr:nvSpPr>
      <xdr:spPr>
        <a:xfrm>
          <a:off x="18541365" y="867029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9" name="正方形/長方形 408"/>
        <xdr:cNvSpPr/>
      </xdr:nvSpPr>
      <xdr:spPr>
        <a:xfrm>
          <a:off x="1649920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0" name="テキスト ボックス 409"/>
        <xdr:cNvSpPr txBox="1"/>
      </xdr:nvSpPr>
      <xdr:spPr>
        <a:xfrm>
          <a:off x="1646110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1" name="直線コネクタ 410"/>
        <xdr:cNvCxnSpPr/>
      </xdr:nvCxnSpPr>
      <xdr:spPr>
        <a:xfrm>
          <a:off x="1649920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2" name="テキスト ボックス 411"/>
        <xdr:cNvSpPr txBox="1"/>
      </xdr:nvSpPr>
      <xdr:spPr>
        <a:xfrm>
          <a:off x="16070126"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3" name="直線コネクタ 412"/>
        <xdr:cNvCxnSpPr/>
      </xdr:nvCxnSpPr>
      <xdr:spPr>
        <a:xfrm>
          <a:off x="16499205" y="107289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4" name="テキスト ボックス 413"/>
        <xdr:cNvSpPr txBox="1"/>
      </xdr:nvSpPr>
      <xdr:spPr>
        <a:xfrm>
          <a:off x="16070126"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5" name="直線コネクタ 414"/>
        <xdr:cNvCxnSpPr/>
      </xdr:nvCxnSpPr>
      <xdr:spPr>
        <a:xfrm>
          <a:off x="16499205" y="102831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6" name="テキスト ボックス 415"/>
        <xdr:cNvSpPr txBox="1"/>
      </xdr:nvSpPr>
      <xdr:spPr>
        <a:xfrm>
          <a:off x="1607012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7" name="直線コネクタ 416"/>
        <xdr:cNvCxnSpPr/>
      </xdr:nvCxnSpPr>
      <xdr:spPr>
        <a:xfrm>
          <a:off x="16499205" y="98374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8" name="テキスト ボックス 417"/>
        <xdr:cNvSpPr txBox="1"/>
      </xdr:nvSpPr>
      <xdr:spPr>
        <a:xfrm>
          <a:off x="16070126"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9" name="直線コネクタ 418"/>
        <xdr:cNvCxnSpPr/>
      </xdr:nvCxnSpPr>
      <xdr:spPr>
        <a:xfrm>
          <a:off x="16499205" y="93878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0" name="テキスト ボックス 419"/>
        <xdr:cNvSpPr txBox="1"/>
      </xdr:nvSpPr>
      <xdr:spPr>
        <a:xfrm>
          <a:off x="16070126"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1" name="直線コネクタ 420"/>
        <xdr:cNvCxnSpPr/>
      </xdr:nvCxnSpPr>
      <xdr:spPr>
        <a:xfrm>
          <a:off x="1649920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2" name="テキスト ボックス 421"/>
        <xdr:cNvSpPr txBox="1"/>
      </xdr:nvSpPr>
      <xdr:spPr>
        <a:xfrm>
          <a:off x="16036486"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3" name="【学校施設】&#10;一人当たり面積グラフ枠"/>
        <xdr:cNvSpPr/>
      </xdr:nvSpPr>
      <xdr:spPr>
        <a:xfrm>
          <a:off x="1649920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64008</xdr:rowOff>
    </xdr:from>
    <xdr:to>
      <xdr:col>32</xdr:col>
      <xdr:colOff>186689</xdr:colOff>
      <xdr:row>64</xdr:row>
      <xdr:rowOff>103098</xdr:rowOff>
    </xdr:to>
    <xdr:cxnSp macro="">
      <xdr:nvCxnSpPr>
        <xdr:cNvPr id="424" name="直線コネクタ 423"/>
        <xdr:cNvCxnSpPr/>
      </xdr:nvCxnSpPr>
      <xdr:spPr>
        <a:xfrm flipV="1">
          <a:off x="19960589" y="9451848"/>
          <a:ext cx="0" cy="1380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106925</xdr:rowOff>
    </xdr:from>
    <xdr:ext cx="469744" cy="259045"/>
    <xdr:sp macro="" textlink="">
      <xdr:nvSpPr>
        <xdr:cNvPr id="425" name="【学校施設】&#10;一人当たり面積最小値テキスト"/>
        <xdr:cNvSpPr txBox="1"/>
      </xdr:nvSpPr>
      <xdr:spPr>
        <a:xfrm>
          <a:off x="20050125" y="1083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1.549</a:t>
          </a:r>
          <a:endParaRPr kumimoji="1" lang="ja-JP" altLang="en-US" sz="1000" b="1">
            <a:latin typeface="ＭＳ Ｐゴシック"/>
          </a:endParaRPr>
        </a:p>
      </xdr:txBody>
    </xdr:sp>
    <xdr:clientData/>
  </xdr:oneCellAnchor>
  <xdr:twoCellAnchor>
    <xdr:from>
      <xdr:col>32</xdr:col>
      <xdr:colOff>98425</xdr:colOff>
      <xdr:row>64</xdr:row>
      <xdr:rowOff>103098</xdr:rowOff>
    </xdr:from>
    <xdr:to>
      <xdr:col>32</xdr:col>
      <xdr:colOff>276225</xdr:colOff>
      <xdr:row>64</xdr:row>
      <xdr:rowOff>103098</xdr:rowOff>
    </xdr:to>
    <xdr:cxnSp macro="">
      <xdr:nvCxnSpPr>
        <xdr:cNvPr id="426" name="直線コネクタ 425"/>
        <xdr:cNvCxnSpPr/>
      </xdr:nvCxnSpPr>
      <xdr:spPr>
        <a:xfrm>
          <a:off x="19872325" y="10832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10685</xdr:rowOff>
    </xdr:from>
    <xdr:ext cx="469744" cy="259045"/>
    <xdr:sp macro="" textlink="">
      <xdr:nvSpPr>
        <xdr:cNvPr id="427" name="【学校施設】&#10;一人当たり面積最大値テキスト"/>
        <xdr:cNvSpPr txBox="1"/>
      </xdr:nvSpPr>
      <xdr:spPr>
        <a:xfrm>
          <a:off x="20050125" y="923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7.720</a:t>
          </a:r>
          <a:endParaRPr kumimoji="1" lang="ja-JP" altLang="en-US" sz="1000" b="1">
            <a:latin typeface="ＭＳ Ｐゴシック"/>
          </a:endParaRPr>
        </a:p>
      </xdr:txBody>
    </xdr:sp>
    <xdr:clientData/>
  </xdr:oneCellAnchor>
  <xdr:twoCellAnchor>
    <xdr:from>
      <xdr:col>32</xdr:col>
      <xdr:colOff>98425</xdr:colOff>
      <xdr:row>56</xdr:row>
      <xdr:rowOff>64008</xdr:rowOff>
    </xdr:from>
    <xdr:to>
      <xdr:col>32</xdr:col>
      <xdr:colOff>276225</xdr:colOff>
      <xdr:row>56</xdr:row>
      <xdr:rowOff>64008</xdr:rowOff>
    </xdr:to>
    <xdr:cxnSp macro="">
      <xdr:nvCxnSpPr>
        <xdr:cNvPr id="428" name="直線コネクタ 427"/>
        <xdr:cNvCxnSpPr/>
      </xdr:nvCxnSpPr>
      <xdr:spPr>
        <a:xfrm>
          <a:off x="19872325" y="945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15181</xdr:rowOff>
    </xdr:from>
    <xdr:ext cx="469744" cy="259045"/>
    <xdr:sp macro="" textlink="">
      <xdr:nvSpPr>
        <xdr:cNvPr id="429" name="【学校施設】&#10;一人当たり面積平均値テキスト"/>
        <xdr:cNvSpPr txBox="1"/>
      </xdr:nvSpPr>
      <xdr:spPr>
        <a:xfrm>
          <a:off x="20050125" y="104088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3.117</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36754</xdr:rowOff>
    </xdr:from>
    <xdr:to>
      <xdr:col>32</xdr:col>
      <xdr:colOff>238125</xdr:colOff>
      <xdr:row>62</xdr:row>
      <xdr:rowOff>138354</xdr:rowOff>
    </xdr:to>
    <xdr:sp macro="" textlink="">
      <xdr:nvSpPr>
        <xdr:cNvPr id="430" name="フローチャート : 判断 429"/>
        <xdr:cNvSpPr/>
      </xdr:nvSpPr>
      <xdr:spPr>
        <a:xfrm>
          <a:off x="19910425" y="1043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78130</xdr:rowOff>
    </xdr:from>
    <xdr:to>
      <xdr:col>31</xdr:col>
      <xdr:colOff>85725</xdr:colOff>
      <xdr:row>61</xdr:row>
      <xdr:rowOff>8280</xdr:rowOff>
    </xdr:to>
    <xdr:sp macro="" textlink="">
      <xdr:nvSpPr>
        <xdr:cNvPr id="431" name="フローチャート : 判断 430"/>
        <xdr:cNvSpPr/>
      </xdr:nvSpPr>
      <xdr:spPr>
        <a:xfrm>
          <a:off x="19156045" y="1013653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2" name="テキスト ボックス 431"/>
        <xdr:cNvSpPr txBox="1"/>
      </xdr:nvSpPr>
      <xdr:spPr>
        <a:xfrm>
          <a:off x="197707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3" name="テキスト ボックス 432"/>
        <xdr:cNvSpPr txBox="1"/>
      </xdr:nvSpPr>
      <xdr:spPr>
        <a:xfrm>
          <a:off x="190696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4" name="テキスト ボックス 433"/>
        <xdr:cNvSpPr txBox="1"/>
      </xdr:nvSpPr>
      <xdr:spPr>
        <a:xfrm>
          <a:off x="182492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5" name="テキスト ボックス 434"/>
        <xdr:cNvSpPr txBox="1"/>
      </xdr:nvSpPr>
      <xdr:spPr>
        <a:xfrm>
          <a:off x="174288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6" name="テキスト ボックス 435"/>
        <xdr:cNvSpPr txBox="1"/>
      </xdr:nvSpPr>
      <xdr:spPr>
        <a:xfrm>
          <a:off x="1667700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127736</xdr:rowOff>
    </xdr:from>
    <xdr:to>
      <xdr:col>31</xdr:col>
      <xdr:colOff>85725</xdr:colOff>
      <xdr:row>61</xdr:row>
      <xdr:rowOff>57886</xdr:rowOff>
    </xdr:to>
    <xdr:sp macro="" textlink="">
      <xdr:nvSpPr>
        <xdr:cNvPr id="437" name="円/楕円 436"/>
        <xdr:cNvSpPr/>
      </xdr:nvSpPr>
      <xdr:spPr>
        <a:xfrm>
          <a:off x="19156045" y="1018613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24807</xdr:rowOff>
    </xdr:from>
    <xdr:ext cx="469744" cy="259045"/>
    <xdr:sp macro="" textlink="">
      <xdr:nvSpPr>
        <xdr:cNvPr id="438" name="n_1aveValue【学校施設】&#10;一人当たり面積"/>
        <xdr:cNvSpPr txBox="1"/>
      </xdr:nvSpPr>
      <xdr:spPr>
        <a:xfrm>
          <a:off x="19012612" y="991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49013</xdr:rowOff>
    </xdr:from>
    <xdr:ext cx="469744" cy="259045"/>
    <xdr:sp macro="" textlink="">
      <xdr:nvSpPr>
        <xdr:cNvPr id="439" name="n_1mainValue【学校施設】&#10;一人当たり面積"/>
        <xdr:cNvSpPr txBox="1"/>
      </xdr:nvSpPr>
      <xdr:spPr>
        <a:xfrm>
          <a:off x="19012612" y="1027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xdr:cNvSpPr/>
      </xdr:nvSpPr>
      <xdr:spPr>
        <a:xfrm>
          <a:off x="1120584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xdr:cNvSpPr/>
      </xdr:nvSpPr>
      <xdr:spPr>
        <a:xfrm>
          <a:off x="113328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xdr:cNvSpPr/>
      </xdr:nvSpPr>
      <xdr:spPr>
        <a:xfrm>
          <a:off x="113328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xdr:cNvSpPr/>
      </xdr:nvSpPr>
      <xdr:spPr>
        <a:xfrm>
          <a:off x="1228026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xdr:cNvSpPr/>
      </xdr:nvSpPr>
      <xdr:spPr>
        <a:xfrm>
          <a:off x="1228026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xdr:cNvSpPr/>
      </xdr:nvSpPr>
      <xdr:spPr>
        <a:xfrm>
          <a:off x="1328610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xdr:cNvSpPr/>
      </xdr:nvSpPr>
      <xdr:spPr>
        <a:xfrm>
          <a:off x="1328610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1120584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8" name="正方形/長方形 447"/>
        <xdr:cNvSpPr/>
      </xdr:nvSpPr>
      <xdr:spPr>
        <a:xfrm>
          <a:off x="1649920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9" name="正方形/長方形 448"/>
        <xdr:cNvSpPr/>
      </xdr:nvSpPr>
      <xdr:spPr>
        <a:xfrm>
          <a:off x="1662620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0" name="正方形/長方形 449"/>
        <xdr:cNvSpPr/>
      </xdr:nvSpPr>
      <xdr:spPr>
        <a:xfrm>
          <a:off x="1662620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1" name="正方形/長方形 450"/>
        <xdr:cNvSpPr/>
      </xdr:nvSpPr>
      <xdr:spPr>
        <a:xfrm>
          <a:off x="175050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2" name="正方形/長方形 451"/>
        <xdr:cNvSpPr/>
      </xdr:nvSpPr>
      <xdr:spPr>
        <a:xfrm>
          <a:off x="175050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3" name="正方形/長方形 452"/>
        <xdr:cNvSpPr/>
      </xdr:nvSpPr>
      <xdr:spPr>
        <a:xfrm>
          <a:off x="18541365" y="1219708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4" name="正方形/長方形 453"/>
        <xdr:cNvSpPr/>
      </xdr:nvSpPr>
      <xdr:spPr>
        <a:xfrm>
          <a:off x="18541365" y="1239647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5" name="正方形/長方形 454"/>
        <xdr:cNvSpPr/>
      </xdr:nvSpPr>
      <xdr:spPr>
        <a:xfrm>
          <a:off x="1649920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6" name="正方形/長方形 455"/>
        <xdr:cNvSpPr/>
      </xdr:nvSpPr>
      <xdr:spPr>
        <a:xfrm>
          <a:off x="1120584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7" name="正方形/長方形 456"/>
        <xdr:cNvSpPr/>
      </xdr:nvSpPr>
      <xdr:spPr>
        <a:xfrm>
          <a:off x="113328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8" name="正方形/長方形 457"/>
        <xdr:cNvSpPr/>
      </xdr:nvSpPr>
      <xdr:spPr>
        <a:xfrm>
          <a:off x="113328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9" name="正方形/長方形 458"/>
        <xdr:cNvSpPr/>
      </xdr:nvSpPr>
      <xdr:spPr>
        <a:xfrm>
          <a:off x="1228026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0" name="正方形/長方形 459"/>
        <xdr:cNvSpPr/>
      </xdr:nvSpPr>
      <xdr:spPr>
        <a:xfrm>
          <a:off x="1228026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1" name="正方形/長方形 460"/>
        <xdr:cNvSpPr/>
      </xdr:nvSpPr>
      <xdr:spPr>
        <a:xfrm>
          <a:off x="1328610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2" name="正方形/長方形 461"/>
        <xdr:cNvSpPr/>
      </xdr:nvSpPr>
      <xdr:spPr>
        <a:xfrm>
          <a:off x="1328610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3" name="正方形/長方形 462"/>
        <xdr:cNvSpPr/>
      </xdr:nvSpPr>
      <xdr:spPr>
        <a:xfrm>
          <a:off x="1120584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4" name="テキスト ボックス 463"/>
        <xdr:cNvSpPr txBox="1"/>
      </xdr:nvSpPr>
      <xdr:spPr>
        <a:xfrm>
          <a:off x="1116774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5" name="直線コネクタ 464"/>
        <xdr:cNvCxnSpPr/>
      </xdr:nvCxnSpPr>
      <xdr:spPr>
        <a:xfrm>
          <a:off x="11205845" y="186270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66" name="直線コネクタ 465"/>
        <xdr:cNvCxnSpPr/>
      </xdr:nvCxnSpPr>
      <xdr:spPr>
        <a:xfrm>
          <a:off x="11205845" y="18308139"/>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67" name="テキスト ボックス 466"/>
        <xdr:cNvSpPr txBox="1"/>
      </xdr:nvSpPr>
      <xdr:spPr>
        <a:xfrm>
          <a:off x="1093739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8" name="直線コネクタ 467"/>
        <xdr:cNvCxnSpPr/>
      </xdr:nvCxnSpPr>
      <xdr:spPr>
        <a:xfrm>
          <a:off x="11205845" y="1798918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9" name="テキスト ボックス 468"/>
        <xdr:cNvSpPr txBox="1"/>
      </xdr:nvSpPr>
      <xdr:spPr>
        <a:xfrm>
          <a:off x="1087327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0" name="直線コネクタ 469"/>
        <xdr:cNvCxnSpPr/>
      </xdr:nvCxnSpPr>
      <xdr:spPr>
        <a:xfrm>
          <a:off x="11205845" y="17670236"/>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1" name="テキスト ボックス 470"/>
        <xdr:cNvSpPr txBox="1"/>
      </xdr:nvSpPr>
      <xdr:spPr>
        <a:xfrm>
          <a:off x="1087327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2" name="直線コネクタ 471"/>
        <xdr:cNvCxnSpPr/>
      </xdr:nvCxnSpPr>
      <xdr:spPr>
        <a:xfrm>
          <a:off x="11205845" y="17351284"/>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3" name="テキスト ボックス 472"/>
        <xdr:cNvSpPr txBox="1"/>
      </xdr:nvSpPr>
      <xdr:spPr>
        <a:xfrm>
          <a:off x="1087327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4" name="直線コネクタ 473"/>
        <xdr:cNvCxnSpPr/>
      </xdr:nvCxnSpPr>
      <xdr:spPr>
        <a:xfrm>
          <a:off x="11205845" y="1703233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5" name="テキスト ボックス 474"/>
        <xdr:cNvSpPr txBox="1"/>
      </xdr:nvSpPr>
      <xdr:spPr>
        <a:xfrm>
          <a:off x="1087327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6" name="直線コネクタ 475"/>
        <xdr:cNvCxnSpPr/>
      </xdr:nvCxnSpPr>
      <xdr:spPr>
        <a:xfrm>
          <a:off x="11205845" y="16713381"/>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77" name="テキスト ボックス 476"/>
        <xdr:cNvSpPr txBox="1"/>
      </xdr:nvSpPr>
      <xdr:spPr>
        <a:xfrm>
          <a:off x="1080915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8" name="直線コネクタ 477"/>
        <xdr:cNvCxnSpPr/>
      </xdr:nvCxnSpPr>
      <xdr:spPr>
        <a:xfrm>
          <a:off x="11205845" y="16394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9" name="テキスト ボックス 478"/>
        <xdr:cNvSpPr txBox="1"/>
      </xdr:nvSpPr>
      <xdr:spPr>
        <a:xfrm>
          <a:off x="1080915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0" name="【公民館】&#10;有形固定資産減価償却率グラフ枠"/>
        <xdr:cNvSpPr/>
      </xdr:nvSpPr>
      <xdr:spPr>
        <a:xfrm>
          <a:off x="1120584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151312</xdr:rowOff>
    </xdr:from>
    <xdr:to>
      <xdr:col>23</xdr:col>
      <xdr:colOff>516889</xdr:colOff>
      <xdr:row>109</xdr:row>
      <xdr:rowOff>35379</xdr:rowOff>
    </xdr:to>
    <xdr:cxnSp macro="">
      <xdr:nvCxnSpPr>
        <xdr:cNvPr id="481" name="直線コネクタ 480"/>
        <xdr:cNvCxnSpPr/>
      </xdr:nvCxnSpPr>
      <xdr:spPr>
        <a:xfrm flipV="1">
          <a:off x="14735809" y="1691531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482" name="【公民館】&#10;有形固定資産減価償却率最小値テキスト"/>
        <xdr:cNvSpPr txBox="1"/>
      </xdr:nvSpPr>
      <xdr:spPr>
        <a:xfrm>
          <a:off x="14825345" y="183119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483" name="直線コネクタ 482"/>
        <xdr:cNvCxnSpPr/>
      </xdr:nvCxnSpPr>
      <xdr:spPr>
        <a:xfrm>
          <a:off x="14647545" y="18308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97989</xdr:rowOff>
    </xdr:from>
    <xdr:ext cx="405111" cy="259045"/>
    <xdr:sp macro="" textlink="">
      <xdr:nvSpPr>
        <xdr:cNvPr id="484" name="【公民館】&#10;有形固定資産減価償却率最大値テキスト"/>
        <xdr:cNvSpPr txBox="1"/>
      </xdr:nvSpPr>
      <xdr:spPr>
        <a:xfrm>
          <a:off x="14825345" y="16694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a:t>
          </a:r>
          <a:endParaRPr kumimoji="1" lang="ja-JP" altLang="en-US" sz="1000" b="1">
            <a:latin typeface="ＭＳ Ｐゴシック"/>
          </a:endParaRPr>
        </a:p>
      </xdr:txBody>
    </xdr:sp>
    <xdr:clientData/>
  </xdr:oneCellAnchor>
  <xdr:twoCellAnchor>
    <xdr:from>
      <xdr:col>23</xdr:col>
      <xdr:colOff>428625</xdr:colOff>
      <xdr:row>100</xdr:row>
      <xdr:rowOff>151312</xdr:rowOff>
    </xdr:from>
    <xdr:to>
      <xdr:col>23</xdr:col>
      <xdr:colOff>606425</xdr:colOff>
      <xdr:row>100</xdr:row>
      <xdr:rowOff>151312</xdr:rowOff>
    </xdr:to>
    <xdr:cxnSp macro="">
      <xdr:nvCxnSpPr>
        <xdr:cNvPr id="485" name="直線コネクタ 484"/>
        <xdr:cNvCxnSpPr/>
      </xdr:nvCxnSpPr>
      <xdr:spPr>
        <a:xfrm>
          <a:off x="14647545" y="1691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486" name="【公民館】&#10;有形固定資産減価償却率平均値テキスト"/>
        <xdr:cNvSpPr txBox="1"/>
      </xdr:nvSpPr>
      <xdr:spPr>
        <a:xfrm>
          <a:off x="14825345" y="17586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487" name="フローチャート : 判断 486"/>
        <xdr:cNvSpPr/>
      </xdr:nvSpPr>
      <xdr:spPr>
        <a:xfrm>
          <a:off x="14685645"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84182</xdr:rowOff>
    </xdr:from>
    <xdr:to>
      <xdr:col>22</xdr:col>
      <xdr:colOff>415925</xdr:colOff>
      <xdr:row>103</xdr:row>
      <xdr:rowOff>14332</xdr:rowOff>
    </xdr:to>
    <xdr:sp macro="" textlink="">
      <xdr:nvSpPr>
        <xdr:cNvPr id="488" name="フローチャート : 判断 487"/>
        <xdr:cNvSpPr/>
      </xdr:nvSpPr>
      <xdr:spPr>
        <a:xfrm>
          <a:off x="13916025" y="171834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9" name="テキスト ボックス 488"/>
        <xdr:cNvSpPr txBox="1"/>
      </xdr:nvSpPr>
      <xdr:spPr>
        <a:xfrm>
          <a:off x="145459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0" name="テキスト ボックス 489"/>
        <xdr:cNvSpPr txBox="1"/>
      </xdr:nvSpPr>
      <xdr:spPr>
        <a:xfrm>
          <a:off x="137763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1" name="テキスト ボックス 490"/>
        <xdr:cNvSpPr txBox="1"/>
      </xdr:nvSpPr>
      <xdr:spPr>
        <a:xfrm>
          <a:off x="129863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2" name="テキスト ボックス 491"/>
        <xdr:cNvSpPr txBox="1"/>
      </xdr:nvSpPr>
      <xdr:spPr>
        <a:xfrm>
          <a:off x="122040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3" name="テキスト ボックス 492"/>
        <xdr:cNvSpPr txBox="1"/>
      </xdr:nvSpPr>
      <xdr:spPr>
        <a:xfrm>
          <a:off x="113836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12337</xdr:rowOff>
    </xdr:from>
    <xdr:to>
      <xdr:col>22</xdr:col>
      <xdr:colOff>415925</xdr:colOff>
      <xdr:row>101</xdr:row>
      <xdr:rowOff>113937</xdr:rowOff>
    </xdr:to>
    <xdr:sp macro="" textlink="">
      <xdr:nvSpPr>
        <xdr:cNvPr id="494" name="円/楕円 493"/>
        <xdr:cNvSpPr/>
      </xdr:nvSpPr>
      <xdr:spPr>
        <a:xfrm>
          <a:off x="13916025" y="1694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5459</xdr:rowOff>
    </xdr:from>
    <xdr:ext cx="405111" cy="259045"/>
    <xdr:sp macro="" textlink="">
      <xdr:nvSpPr>
        <xdr:cNvPr id="495" name="n_1aveValue【公民館】&#10;有形固定資産減価償却率"/>
        <xdr:cNvSpPr txBox="1"/>
      </xdr:nvSpPr>
      <xdr:spPr>
        <a:xfrm>
          <a:off x="13751568" y="17272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130464</xdr:rowOff>
    </xdr:from>
    <xdr:ext cx="405111" cy="259045"/>
    <xdr:sp macro="" textlink="">
      <xdr:nvSpPr>
        <xdr:cNvPr id="496" name="n_1mainValue【公民館】&#10;有形固定資産減価償却率"/>
        <xdr:cNvSpPr txBox="1"/>
      </xdr:nvSpPr>
      <xdr:spPr>
        <a:xfrm>
          <a:off x="13751568" y="16726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7" name="正方形/長方形 496"/>
        <xdr:cNvSpPr/>
      </xdr:nvSpPr>
      <xdr:spPr>
        <a:xfrm>
          <a:off x="1649920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8" name="正方形/長方形 497"/>
        <xdr:cNvSpPr/>
      </xdr:nvSpPr>
      <xdr:spPr>
        <a:xfrm>
          <a:off x="1662620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9" name="正方形/長方形 498"/>
        <xdr:cNvSpPr/>
      </xdr:nvSpPr>
      <xdr:spPr>
        <a:xfrm>
          <a:off x="1662620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0" name="正方形/長方形 499"/>
        <xdr:cNvSpPr/>
      </xdr:nvSpPr>
      <xdr:spPr>
        <a:xfrm>
          <a:off x="175050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1" name="正方形/長方形 500"/>
        <xdr:cNvSpPr/>
      </xdr:nvSpPr>
      <xdr:spPr>
        <a:xfrm>
          <a:off x="175050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2" name="正方形/長方形 501"/>
        <xdr:cNvSpPr/>
      </xdr:nvSpPr>
      <xdr:spPr>
        <a:xfrm>
          <a:off x="18541365" y="1592326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3" name="正方形/長方形 502"/>
        <xdr:cNvSpPr/>
      </xdr:nvSpPr>
      <xdr:spPr>
        <a:xfrm>
          <a:off x="18541365" y="1611884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4" name="正方形/長方形 503"/>
        <xdr:cNvSpPr/>
      </xdr:nvSpPr>
      <xdr:spPr>
        <a:xfrm>
          <a:off x="1649920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5" name="テキスト ボックス 504"/>
        <xdr:cNvSpPr txBox="1"/>
      </xdr:nvSpPr>
      <xdr:spPr>
        <a:xfrm>
          <a:off x="1646110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6" name="直線コネクタ 505"/>
        <xdr:cNvCxnSpPr/>
      </xdr:nvCxnSpPr>
      <xdr:spPr>
        <a:xfrm>
          <a:off x="1649920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07" name="直線コネクタ 506"/>
        <xdr:cNvCxnSpPr/>
      </xdr:nvCxnSpPr>
      <xdr:spPr>
        <a:xfrm>
          <a:off x="16499205" y="181813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08" name="テキスト ボックス 507"/>
        <xdr:cNvSpPr txBox="1"/>
      </xdr:nvSpPr>
      <xdr:spPr>
        <a:xfrm>
          <a:off x="16070126"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09" name="直線コネクタ 508"/>
        <xdr:cNvCxnSpPr/>
      </xdr:nvCxnSpPr>
      <xdr:spPr>
        <a:xfrm>
          <a:off x="16499205" y="177355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10" name="テキスト ボックス 509"/>
        <xdr:cNvSpPr txBox="1"/>
      </xdr:nvSpPr>
      <xdr:spPr>
        <a:xfrm>
          <a:off x="16070126"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11" name="直線コネクタ 510"/>
        <xdr:cNvCxnSpPr/>
      </xdr:nvCxnSpPr>
      <xdr:spPr>
        <a:xfrm>
          <a:off x="16499205" y="172859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12" name="テキスト ボックス 511"/>
        <xdr:cNvSpPr txBox="1"/>
      </xdr:nvSpPr>
      <xdr:spPr>
        <a:xfrm>
          <a:off x="16070126"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13" name="直線コネクタ 512"/>
        <xdr:cNvCxnSpPr/>
      </xdr:nvCxnSpPr>
      <xdr:spPr>
        <a:xfrm>
          <a:off x="16499205" y="168402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14" name="テキスト ボックス 513"/>
        <xdr:cNvSpPr txBox="1"/>
      </xdr:nvSpPr>
      <xdr:spPr>
        <a:xfrm>
          <a:off x="16070126"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5" name="直線コネクタ 514"/>
        <xdr:cNvCxnSpPr/>
      </xdr:nvCxnSpPr>
      <xdr:spPr>
        <a:xfrm>
          <a:off x="1649920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6" name="テキスト ボックス 515"/>
        <xdr:cNvSpPr txBox="1"/>
      </xdr:nvSpPr>
      <xdr:spPr>
        <a:xfrm>
          <a:off x="1607012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7" name="【公民館】&#10;一人当たり面積グラフ枠"/>
        <xdr:cNvSpPr/>
      </xdr:nvSpPr>
      <xdr:spPr>
        <a:xfrm>
          <a:off x="1649920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305</xdr:rowOff>
    </xdr:from>
    <xdr:to>
      <xdr:col>32</xdr:col>
      <xdr:colOff>186689</xdr:colOff>
      <xdr:row>107</xdr:row>
      <xdr:rowOff>167639</xdr:rowOff>
    </xdr:to>
    <xdr:cxnSp macro="">
      <xdr:nvCxnSpPr>
        <xdr:cNvPr id="518" name="直線コネクタ 517"/>
        <xdr:cNvCxnSpPr/>
      </xdr:nvCxnSpPr>
      <xdr:spPr>
        <a:xfrm flipV="1">
          <a:off x="19960589" y="16764305"/>
          <a:ext cx="0" cy="1340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xdr:rowOff>
    </xdr:from>
    <xdr:ext cx="469744" cy="259045"/>
    <xdr:sp macro="" textlink="">
      <xdr:nvSpPr>
        <xdr:cNvPr id="519" name="【公民館】&#10;一人当たり面積最小値テキスト"/>
        <xdr:cNvSpPr txBox="1"/>
      </xdr:nvSpPr>
      <xdr:spPr>
        <a:xfrm>
          <a:off x="20050125" y="18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0.175</a:t>
          </a:r>
          <a:endParaRPr kumimoji="1" lang="ja-JP" altLang="en-US" sz="1000" b="1">
            <a:latin typeface="ＭＳ Ｐゴシック"/>
          </a:endParaRPr>
        </a:p>
      </xdr:txBody>
    </xdr:sp>
    <xdr:clientData/>
  </xdr:oneCellAnchor>
  <xdr:twoCellAnchor>
    <xdr:from>
      <xdr:col>32</xdr:col>
      <xdr:colOff>98425</xdr:colOff>
      <xdr:row>107</xdr:row>
      <xdr:rowOff>167639</xdr:rowOff>
    </xdr:from>
    <xdr:to>
      <xdr:col>32</xdr:col>
      <xdr:colOff>276225</xdr:colOff>
      <xdr:row>107</xdr:row>
      <xdr:rowOff>167639</xdr:rowOff>
    </xdr:to>
    <xdr:cxnSp macro="">
      <xdr:nvCxnSpPr>
        <xdr:cNvPr id="520" name="直線コネクタ 519"/>
        <xdr:cNvCxnSpPr/>
      </xdr:nvCxnSpPr>
      <xdr:spPr>
        <a:xfrm>
          <a:off x="19872325" y="1810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118432</xdr:rowOff>
    </xdr:from>
    <xdr:ext cx="469744" cy="259045"/>
    <xdr:sp macro="" textlink="">
      <xdr:nvSpPr>
        <xdr:cNvPr id="521" name="【公民館】&#10;一人当たり面積最大値テキスト"/>
        <xdr:cNvSpPr txBox="1"/>
      </xdr:nvSpPr>
      <xdr:spPr>
        <a:xfrm>
          <a:off x="20050125" y="1654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3.166</a:t>
          </a:r>
          <a:endParaRPr kumimoji="1" lang="ja-JP" altLang="en-US" sz="1000" b="1">
            <a:latin typeface="ＭＳ Ｐゴシック"/>
          </a:endParaRPr>
        </a:p>
      </xdr:txBody>
    </xdr:sp>
    <xdr:clientData/>
  </xdr:oneCellAnchor>
  <xdr:twoCellAnchor>
    <xdr:from>
      <xdr:col>32</xdr:col>
      <xdr:colOff>98425</xdr:colOff>
      <xdr:row>100</xdr:row>
      <xdr:rowOff>305</xdr:rowOff>
    </xdr:from>
    <xdr:to>
      <xdr:col>32</xdr:col>
      <xdr:colOff>276225</xdr:colOff>
      <xdr:row>100</xdr:row>
      <xdr:rowOff>305</xdr:rowOff>
    </xdr:to>
    <xdr:cxnSp macro="">
      <xdr:nvCxnSpPr>
        <xdr:cNvPr id="522" name="直線コネクタ 521"/>
        <xdr:cNvCxnSpPr/>
      </xdr:nvCxnSpPr>
      <xdr:spPr>
        <a:xfrm>
          <a:off x="19872325" y="1676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39031</xdr:rowOff>
    </xdr:from>
    <xdr:ext cx="469744" cy="259045"/>
    <xdr:sp macro="" textlink="">
      <xdr:nvSpPr>
        <xdr:cNvPr id="523" name="【公民館】&#10;一人当たり面積平均値テキスト"/>
        <xdr:cNvSpPr txBox="1"/>
      </xdr:nvSpPr>
      <xdr:spPr>
        <a:xfrm>
          <a:off x="20050125" y="17641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60604</xdr:rowOff>
    </xdr:from>
    <xdr:to>
      <xdr:col>32</xdr:col>
      <xdr:colOff>238125</xdr:colOff>
      <xdr:row>105</xdr:row>
      <xdr:rowOff>162204</xdr:rowOff>
    </xdr:to>
    <xdr:sp macro="" textlink="">
      <xdr:nvSpPr>
        <xdr:cNvPr id="524" name="フローチャート : 判断 523"/>
        <xdr:cNvSpPr/>
      </xdr:nvSpPr>
      <xdr:spPr>
        <a:xfrm>
          <a:off x="19910425" y="1766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151130</xdr:rowOff>
    </xdr:from>
    <xdr:to>
      <xdr:col>31</xdr:col>
      <xdr:colOff>85725</xdr:colOff>
      <xdr:row>106</xdr:row>
      <xdr:rowOff>81280</xdr:rowOff>
    </xdr:to>
    <xdr:sp macro="" textlink="">
      <xdr:nvSpPr>
        <xdr:cNvPr id="525" name="フローチャート : 判断 524"/>
        <xdr:cNvSpPr/>
      </xdr:nvSpPr>
      <xdr:spPr>
        <a:xfrm>
          <a:off x="19156045" y="1775333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6" name="テキスト ボックス 525"/>
        <xdr:cNvSpPr txBox="1"/>
      </xdr:nvSpPr>
      <xdr:spPr>
        <a:xfrm>
          <a:off x="197707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7" name="テキスト ボックス 526"/>
        <xdr:cNvSpPr txBox="1"/>
      </xdr:nvSpPr>
      <xdr:spPr>
        <a:xfrm>
          <a:off x="190696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8" name="テキスト ボックス 527"/>
        <xdr:cNvSpPr txBox="1"/>
      </xdr:nvSpPr>
      <xdr:spPr>
        <a:xfrm>
          <a:off x="182492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9" name="テキスト ボックス 528"/>
        <xdr:cNvSpPr txBox="1"/>
      </xdr:nvSpPr>
      <xdr:spPr>
        <a:xfrm>
          <a:off x="174288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0" name="テキスト ボックス 529"/>
        <xdr:cNvSpPr txBox="1"/>
      </xdr:nvSpPr>
      <xdr:spPr>
        <a:xfrm>
          <a:off x="1667700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23113</xdr:rowOff>
    </xdr:from>
    <xdr:to>
      <xdr:col>31</xdr:col>
      <xdr:colOff>85725</xdr:colOff>
      <xdr:row>105</xdr:row>
      <xdr:rowOff>124713</xdr:rowOff>
    </xdr:to>
    <xdr:sp macro="" textlink="">
      <xdr:nvSpPr>
        <xdr:cNvPr id="531" name="円/楕円 530"/>
        <xdr:cNvSpPr/>
      </xdr:nvSpPr>
      <xdr:spPr>
        <a:xfrm>
          <a:off x="19156045" y="17625313"/>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72407</xdr:rowOff>
    </xdr:from>
    <xdr:ext cx="469744" cy="259045"/>
    <xdr:sp macro="" textlink="">
      <xdr:nvSpPr>
        <xdr:cNvPr id="532" name="n_1aveValue【公民館】&#10;一人当たり面積"/>
        <xdr:cNvSpPr txBox="1"/>
      </xdr:nvSpPr>
      <xdr:spPr>
        <a:xfrm>
          <a:off x="19012612" y="178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0.850</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141240</xdr:rowOff>
    </xdr:from>
    <xdr:ext cx="469744" cy="259045"/>
    <xdr:sp macro="" textlink="">
      <xdr:nvSpPr>
        <xdr:cNvPr id="533" name="n_1mainValue【公民館】&#10;一人当たり面積"/>
        <xdr:cNvSpPr txBox="1"/>
      </xdr:nvSpPr>
      <xdr:spPr>
        <a:xfrm>
          <a:off x="19012612" y="17408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4" name="正方形/長方形 533"/>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5" name="正方形/長方形 534"/>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6" name="テキスト ボックス 535"/>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ほとんどの類型において、有形固定資産減価償却率は類似団体平均を下回っているが、公民館については類似団体平均を上回っている。これは、学校統合により廃校となった昭和</a:t>
          </a:r>
          <a:r>
            <a:rPr kumimoji="1" lang="en-US" altLang="ja-JP" sz="1300">
              <a:latin typeface="ＭＳ Ｐゴシック"/>
            </a:rPr>
            <a:t>30</a:t>
          </a:r>
          <a:r>
            <a:rPr kumimoji="1" lang="ja-JP" altLang="en-US" sz="1300">
              <a:latin typeface="ＭＳ Ｐゴシック"/>
            </a:rPr>
            <a:t>年代に建築された校舎を改装等し公民館として活用しているためである。ただし、何度も修繕等を行っているため使用する上での問題は生じていない。</a:t>
          </a:r>
        </a:p>
        <a:p>
          <a:r>
            <a:rPr kumimoji="1" lang="ja-JP" altLang="en-US" sz="1300">
              <a:latin typeface="ＭＳ Ｐゴシック"/>
            </a:rPr>
            <a:t>　一人当たりの施設の量においては、道路、橋梁・トンネル、保育所、公営住宅・公民館において類似団体平均を上回っている。道路や橋梁は、過疎地であるが故に人口密度が低いことからこのような状況を生じているが、老朽化の進捗に伴う維持管理費の適正化に努めた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島根県美郷町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4,955
4,940
282.92
6,348,913
6,127,698
185,226
3,861,753
9,903,229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67.2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6487795" y="1676400"/>
          <a:ext cx="3086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9975215" y="869950"/>
          <a:ext cx="138303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0235565" y="933450"/>
          <a:ext cx="11290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0235565" y="1192530"/>
          <a:ext cx="11290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0235565" y="1515110"/>
          <a:ext cx="112903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0057765" y="101854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0111740" y="971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0111740" y="12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015619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0076815" y="149352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015619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0076815" y="186309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691515" y="409956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185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185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765935" y="474472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765935" y="494411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277177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277177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691515" y="521589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65341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691515" y="74523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691515" y="70789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694056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691515" y="67056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691515" y="63360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691515" y="59626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691515" y="55892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691515" y="52158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4" name="テキスト ボックス 53"/>
        <xdr:cNvSpPr txBox="1"/>
      </xdr:nvSpPr>
      <xdr:spPr>
        <a:xfrm>
          <a:off x="35894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691515" y="521589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0</xdr:rowOff>
    </xdr:from>
    <xdr:to>
      <xdr:col>6</xdr:col>
      <xdr:colOff>510540</xdr:colOff>
      <xdr:row>41</xdr:row>
      <xdr:rowOff>57150</xdr:rowOff>
    </xdr:to>
    <xdr:cxnSp macro="">
      <xdr:nvCxnSpPr>
        <xdr:cNvPr id="56" name="直線コネクタ 55"/>
        <xdr:cNvCxnSpPr/>
      </xdr:nvCxnSpPr>
      <xdr:spPr>
        <a:xfrm flipV="1">
          <a:off x="4221480" y="553212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60977</xdr:rowOff>
    </xdr:from>
    <xdr:ext cx="340478" cy="259045"/>
    <xdr:sp macro="" textlink="">
      <xdr:nvSpPr>
        <xdr:cNvPr id="57" name="【図書館】&#10;有形固定資産減価償却率最小値テキスト"/>
        <xdr:cNvSpPr txBox="1"/>
      </xdr:nvSpPr>
      <xdr:spPr>
        <a:xfrm>
          <a:off x="4311015" y="69342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6</xdr:col>
      <xdr:colOff>422275</xdr:colOff>
      <xdr:row>41</xdr:row>
      <xdr:rowOff>57150</xdr:rowOff>
    </xdr:from>
    <xdr:to>
      <xdr:col>6</xdr:col>
      <xdr:colOff>600075</xdr:colOff>
      <xdr:row>41</xdr:row>
      <xdr:rowOff>57150</xdr:rowOff>
    </xdr:to>
    <xdr:cxnSp macro="">
      <xdr:nvCxnSpPr>
        <xdr:cNvPr id="58" name="直線コネクタ 57"/>
        <xdr:cNvCxnSpPr/>
      </xdr:nvCxnSpPr>
      <xdr:spPr>
        <a:xfrm>
          <a:off x="4133215" y="693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118127</xdr:rowOff>
    </xdr:from>
    <xdr:ext cx="405111" cy="259045"/>
    <xdr:sp macro="" textlink="">
      <xdr:nvSpPr>
        <xdr:cNvPr id="59" name="【図書館】&#10;有形固定資産減価償却率最大値テキスト"/>
        <xdr:cNvSpPr txBox="1"/>
      </xdr:nvSpPr>
      <xdr:spPr>
        <a:xfrm>
          <a:off x="4311015" y="5314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6</xdr:col>
      <xdr:colOff>422275</xdr:colOff>
      <xdr:row>33</xdr:row>
      <xdr:rowOff>0</xdr:rowOff>
    </xdr:from>
    <xdr:to>
      <xdr:col>6</xdr:col>
      <xdr:colOff>600075</xdr:colOff>
      <xdr:row>33</xdr:row>
      <xdr:rowOff>0</xdr:rowOff>
    </xdr:to>
    <xdr:cxnSp macro="">
      <xdr:nvCxnSpPr>
        <xdr:cNvPr id="60" name="直線コネクタ 59"/>
        <xdr:cNvCxnSpPr/>
      </xdr:nvCxnSpPr>
      <xdr:spPr>
        <a:xfrm>
          <a:off x="4133215" y="553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11447</xdr:rowOff>
    </xdr:from>
    <xdr:ext cx="405111" cy="259045"/>
    <xdr:sp macro="" textlink="">
      <xdr:nvSpPr>
        <xdr:cNvPr id="61" name="【図書館】&#10;有形固定資産減価償却率平均値テキスト"/>
        <xdr:cNvSpPr txBox="1"/>
      </xdr:nvSpPr>
      <xdr:spPr>
        <a:xfrm>
          <a:off x="4311015" y="5878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33020</xdr:rowOff>
    </xdr:from>
    <xdr:to>
      <xdr:col>6</xdr:col>
      <xdr:colOff>561975</xdr:colOff>
      <xdr:row>35</xdr:row>
      <xdr:rowOff>134620</xdr:rowOff>
    </xdr:to>
    <xdr:sp macro="" textlink="">
      <xdr:nvSpPr>
        <xdr:cNvPr id="62" name="フローチャート : 判断 61"/>
        <xdr:cNvSpPr/>
      </xdr:nvSpPr>
      <xdr:spPr>
        <a:xfrm>
          <a:off x="4171315" y="59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74930</xdr:rowOff>
    </xdr:from>
    <xdr:to>
      <xdr:col>5</xdr:col>
      <xdr:colOff>409575</xdr:colOff>
      <xdr:row>35</xdr:row>
      <xdr:rowOff>5080</xdr:rowOff>
    </xdr:to>
    <xdr:sp macro="" textlink="">
      <xdr:nvSpPr>
        <xdr:cNvPr id="63" name="フローチャート : 判断 62"/>
        <xdr:cNvSpPr/>
      </xdr:nvSpPr>
      <xdr:spPr>
        <a:xfrm>
          <a:off x="3401695" y="5774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21607</xdr:rowOff>
    </xdr:from>
    <xdr:ext cx="405111" cy="259045"/>
    <xdr:sp macro="" textlink="">
      <xdr:nvSpPr>
        <xdr:cNvPr id="64" name="n_1aveValue【図書館】&#10;有形固定資産減価償却率"/>
        <xdr:cNvSpPr txBox="1"/>
      </xdr:nvSpPr>
      <xdr:spPr>
        <a:xfrm>
          <a:off x="3237238" y="55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0316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26199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479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6897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8693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158750</xdr:rowOff>
    </xdr:from>
    <xdr:to>
      <xdr:col>5</xdr:col>
      <xdr:colOff>409575</xdr:colOff>
      <xdr:row>42</xdr:row>
      <xdr:rowOff>88900</xdr:rowOff>
    </xdr:to>
    <xdr:sp macro="" textlink="">
      <xdr:nvSpPr>
        <xdr:cNvPr id="70" name="円/楕円 69"/>
        <xdr:cNvSpPr/>
      </xdr:nvSpPr>
      <xdr:spPr>
        <a:xfrm>
          <a:off x="3401695" y="70319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175835</xdr:colOff>
      <xdr:row>42</xdr:row>
      <xdr:rowOff>80027</xdr:rowOff>
    </xdr:from>
    <xdr:ext cx="340478" cy="259045"/>
    <xdr:sp macro="" textlink="">
      <xdr:nvSpPr>
        <xdr:cNvPr id="71" name="n_1mainValue【図書館】&#10;有形固定資産減価償却率"/>
        <xdr:cNvSpPr txBox="1"/>
      </xdr:nvSpPr>
      <xdr:spPr>
        <a:xfrm>
          <a:off x="3269555" y="7120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598487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11187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11187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69907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69907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034655" y="474472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034655" y="494411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598487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594677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598487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2" name="直線コネクタ 81"/>
        <xdr:cNvCxnSpPr/>
      </xdr:nvCxnSpPr>
      <xdr:spPr>
        <a:xfrm>
          <a:off x="5984875" y="70065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3" name="テキスト ボックス 82"/>
        <xdr:cNvSpPr txBox="1"/>
      </xdr:nvSpPr>
      <xdr:spPr>
        <a:xfrm>
          <a:off x="5563416"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4" name="直線コネクタ 83"/>
        <xdr:cNvCxnSpPr/>
      </xdr:nvCxnSpPr>
      <xdr:spPr>
        <a:xfrm>
          <a:off x="5984875" y="65570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5" name="テキスト ボックス 84"/>
        <xdr:cNvSpPr txBox="1"/>
      </xdr:nvSpPr>
      <xdr:spPr>
        <a:xfrm>
          <a:off x="5563416"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6" name="直線コネクタ 85"/>
        <xdr:cNvCxnSpPr/>
      </xdr:nvCxnSpPr>
      <xdr:spPr>
        <a:xfrm>
          <a:off x="5984875" y="61112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7" name="テキスト ボックス 86"/>
        <xdr:cNvSpPr txBox="1"/>
      </xdr:nvSpPr>
      <xdr:spPr>
        <a:xfrm>
          <a:off x="5563416"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8" name="直線コネクタ 87"/>
        <xdr:cNvCxnSpPr/>
      </xdr:nvCxnSpPr>
      <xdr:spPr>
        <a:xfrm>
          <a:off x="5984875" y="56654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89" name="テキスト ボックス 88"/>
        <xdr:cNvSpPr txBox="1"/>
      </xdr:nvSpPr>
      <xdr:spPr>
        <a:xfrm>
          <a:off x="5563416"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0" name="直線コネクタ 89"/>
        <xdr:cNvCxnSpPr/>
      </xdr:nvCxnSpPr>
      <xdr:spPr>
        <a:xfrm>
          <a:off x="598487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1" name="テキスト ボックス 90"/>
        <xdr:cNvSpPr txBox="1"/>
      </xdr:nvSpPr>
      <xdr:spPr>
        <a:xfrm>
          <a:off x="5563416"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2" name="【図書館】&#10;一人当たり面積グラフ枠"/>
        <xdr:cNvSpPr/>
      </xdr:nvSpPr>
      <xdr:spPr>
        <a:xfrm>
          <a:off x="598487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37</xdr:row>
      <xdr:rowOff>9906</xdr:rowOff>
    </xdr:from>
    <xdr:to>
      <xdr:col>15</xdr:col>
      <xdr:colOff>180340</xdr:colOff>
      <xdr:row>40</xdr:row>
      <xdr:rowOff>140208</xdr:rowOff>
    </xdr:to>
    <xdr:cxnSp macro="">
      <xdr:nvCxnSpPr>
        <xdr:cNvPr id="93" name="直線コネクタ 92"/>
        <xdr:cNvCxnSpPr/>
      </xdr:nvCxnSpPr>
      <xdr:spPr>
        <a:xfrm flipV="1">
          <a:off x="9446260" y="6212586"/>
          <a:ext cx="0" cy="633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144035</xdr:rowOff>
    </xdr:from>
    <xdr:ext cx="469744" cy="259045"/>
    <xdr:sp macro="" textlink="">
      <xdr:nvSpPr>
        <xdr:cNvPr id="94" name="【図書館】&#10;一人当たり面積最小値テキスト"/>
        <xdr:cNvSpPr txBox="1"/>
      </xdr:nvSpPr>
      <xdr:spPr>
        <a:xfrm>
          <a:off x="9535795" y="684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0.036</a:t>
          </a:r>
          <a:endParaRPr kumimoji="1" lang="ja-JP" altLang="en-US" sz="1000" b="1">
            <a:latin typeface="ＭＳ Ｐゴシック"/>
          </a:endParaRPr>
        </a:p>
      </xdr:txBody>
    </xdr:sp>
    <xdr:clientData/>
  </xdr:oneCellAnchor>
  <xdr:twoCellAnchor>
    <xdr:from>
      <xdr:col>15</xdr:col>
      <xdr:colOff>92075</xdr:colOff>
      <xdr:row>40</xdr:row>
      <xdr:rowOff>140208</xdr:rowOff>
    </xdr:from>
    <xdr:to>
      <xdr:col>15</xdr:col>
      <xdr:colOff>269875</xdr:colOff>
      <xdr:row>40</xdr:row>
      <xdr:rowOff>140208</xdr:rowOff>
    </xdr:to>
    <xdr:cxnSp macro="">
      <xdr:nvCxnSpPr>
        <xdr:cNvPr id="95" name="直線コネクタ 94"/>
        <xdr:cNvCxnSpPr/>
      </xdr:nvCxnSpPr>
      <xdr:spPr>
        <a:xfrm>
          <a:off x="9357995" y="6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128033</xdr:rowOff>
    </xdr:from>
    <xdr:ext cx="469744" cy="259045"/>
    <xdr:sp macro="" textlink="">
      <xdr:nvSpPr>
        <xdr:cNvPr id="96" name="【図書館】&#10;一人当たり面積最大値テキスト"/>
        <xdr:cNvSpPr txBox="1"/>
      </xdr:nvSpPr>
      <xdr:spPr>
        <a:xfrm>
          <a:off x="9535795" y="599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0.177</a:t>
          </a:r>
          <a:endParaRPr kumimoji="1" lang="ja-JP" altLang="en-US" sz="1000" b="1">
            <a:latin typeface="ＭＳ Ｐゴシック"/>
          </a:endParaRPr>
        </a:p>
      </xdr:txBody>
    </xdr:sp>
    <xdr:clientData/>
  </xdr:oneCellAnchor>
  <xdr:twoCellAnchor>
    <xdr:from>
      <xdr:col>15</xdr:col>
      <xdr:colOff>92075</xdr:colOff>
      <xdr:row>37</xdr:row>
      <xdr:rowOff>9906</xdr:rowOff>
    </xdr:from>
    <xdr:to>
      <xdr:col>15</xdr:col>
      <xdr:colOff>269875</xdr:colOff>
      <xdr:row>37</xdr:row>
      <xdr:rowOff>9906</xdr:rowOff>
    </xdr:to>
    <xdr:cxnSp macro="">
      <xdr:nvCxnSpPr>
        <xdr:cNvPr id="97" name="直線コネクタ 96"/>
        <xdr:cNvCxnSpPr/>
      </xdr:nvCxnSpPr>
      <xdr:spPr>
        <a:xfrm>
          <a:off x="9357995" y="621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122699</xdr:rowOff>
    </xdr:from>
    <xdr:ext cx="469744" cy="259045"/>
    <xdr:sp macro="" textlink="">
      <xdr:nvSpPr>
        <xdr:cNvPr id="98" name="【図書館】&#10;一人当たり面積平均値テキスト"/>
        <xdr:cNvSpPr txBox="1"/>
      </xdr:nvSpPr>
      <xdr:spPr>
        <a:xfrm>
          <a:off x="9535795" y="6493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144272</xdr:rowOff>
    </xdr:from>
    <xdr:to>
      <xdr:col>15</xdr:col>
      <xdr:colOff>231775</xdr:colOff>
      <xdr:row>39</xdr:row>
      <xdr:rowOff>74422</xdr:rowOff>
    </xdr:to>
    <xdr:sp macro="" textlink="">
      <xdr:nvSpPr>
        <xdr:cNvPr id="99" name="フローチャート : 判断 98"/>
        <xdr:cNvSpPr/>
      </xdr:nvSpPr>
      <xdr:spPr>
        <a:xfrm>
          <a:off x="9396095" y="65145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34</xdr:row>
      <xdr:rowOff>84836</xdr:rowOff>
    </xdr:from>
    <xdr:to>
      <xdr:col>14</xdr:col>
      <xdr:colOff>79375</xdr:colOff>
      <xdr:row>35</xdr:row>
      <xdr:rowOff>14986</xdr:rowOff>
    </xdr:to>
    <xdr:sp macro="" textlink="">
      <xdr:nvSpPr>
        <xdr:cNvPr id="100" name="フローチャート : 判断 99"/>
        <xdr:cNvSpPr/>
      </xdr:nvSpPr>
      <xdr:spPr>
        <a:xfrm>
          <a:off x="8649335" y="57845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33</xdr:row>
      <xdr:rowOff>31513</xdr:rowOff>
    </xdr:from>
    <xdr:ext cx="469744" cy="259045"/>
    <xdr:sp macro="" textlink="">
      <xdr:nvSpPr>
        <xdr:cNvPr id="101" name="n_1aveValue【図書館】&#10;一人当たり面積"/>
        <xdr:cNvSpPr txBox="1"/>
      </xdr:nvSpPr>
      <xdr:spPr>
        <a:xfrm>
          <a:off x="8498282" y="556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2" name="テキスト ボックス 101"/>
        <xdr:cNvSpPr txBox="1"/>
      </xdr:nvSpPr>
      <xdr:spPr>
        <a:xfrm>
          <a:off x="92640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855535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77349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69145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162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57404</xdr:rowOff>
    </xdr:from>
    <xdr:to>
      <xdr:col>14</xdr:col>
      <xdr:colOff>79375</xdr:colOff>
      <xdr:row>38</xdr:row>
      <xdr:rowOff>159004</xdr:rowOff>
    </xdr:to>
    <xdr:sp macro="" textlink="">
      <xdr:nvSpPr>
        <xdr:cNvPr id="107" name="円/楕円 106"/>
        <xdr:cNvSpPr/>
      </xdr:nvSpPr>
      <xdr:spPr>
        <a:xfrm>
          <a:off x="8649335" y="64277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150131</xdr:rowOff>
    </xdr:from>
    <xdr:ext cx="469744" cy="259045"/>
    <xdr:sp macro="" textlink="">
      <xdr:nvSpPr>
        <xdr:cNvPr id="108" name="n_1mainValue【図書館】&#10;一人当たり面積"/>
        <xdr:cNvSpPr txBox="1"/>
      </xdr:nvSpPr>
      <xdr:spPr>
        <a:xfrm>
          <a:off x="8498282" y="652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9" name="正方形/長方形 108"/>
        <xdr:cNvSpPr/>
      </xdr:nvSpPr>
      <xdr:spPr>
        <a:xfrm>
          <a:off x="691515" y="782574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185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185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765935" y="847090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765935" y="867029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277177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277177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6" name="正方形/長方形 115"/>
        <xdr:cNvSpPr/>
      </xdr:nvSpPr>
      <xdr:spPr>
        <a:xfrm>
          <a:off x="691515" y="894207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65341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691515" y="111785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9" name="直線コネクタ 118"/>
        <xdr:cNvCxnSpPr/>
      </xdr:nvCxnSpPr>
      <xdr:spPr>
        <a:xfrm>
          <a:off x="691515" y="108051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0" name="テキスト ボックス 119"/>
        <xdr:cNvSpPr txBox="1"/>
      </xdr:nvSpPr>
      <xdr:spPr>
        <a:xfrm>
          <a:off x="423061" y="106667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1" name="直線コネクタ 120"/>
        <xdr:cNvCxnSpPr/>
      </xdr:nvCxnSpPr>
      <xdr:spPr>
        <a:xfrm>
          <a:off x="691515" y="104317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2" name="テキスト ボックス 121"/>
        <xdr:cNvSpPr txBox="1"/>
      </xdr:nvSpPr>
      <xdr:spPr>
        <a:xfrm>
          <a:off x="35894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3" name="直線コネクタ 122"/>
        <xdr:cNvCxnSpPr/>
      </xdr:nvCxnSpPr>
      <xdr:spPr>
        <a:xfrm>
          <a:off x="691515" y="100584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4" name="テキスト ボックス 123"/>
        <xdr:cNvSpPr txBox="1"/>
      </xdr:nvSpPr>
      <xdr:spPr>
        <a:xfrm>
          <a:off x="35894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5" name="直線コネクタ 124"/>
        <xdr:cNvCxnSpPr/>
      </xdr:nvCxnSpPr>
      <xdr:spPr>
        <a:xfrm>
          <a:off x="691515" y="96888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6" name="テキスト ボックス 125"/>
        <xdr:cNvSpPr txBox="1"/>
      </xdr:nvSpPr>
      <xdr:spPr>
        <a:xfrm>
          <a:off x="35894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7" name="直線コネクタ 126"/>
        <xdr:cNvCxnSpPr/>
      </xdr:nvCxnSpPr>
      <xdr:spPr>
        <a:xfrm>
          <a:off x="691515" y="93154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8" name="テキスト ボックス 127"/>
        <xdr:cNvSpPr txBox="1"/>
      </xdr:nvSpPr>
      <xdr:spPr>
        <a:xfrm>
          <a:off x="35894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691515" y="89420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体育館・プール】&#10;有形固定資産減価償却率グラフ枠"/>
        <xdr:cNvSpPr/>
      </xdr:nvSpPr>
      <xdr:spPr>
        <a:xfrm>
          <a:off x="691515" y="894207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127635</xdr:rowOff>
    </xdr:from>
    <xdr:to>
      <xdr:col>6</xdr:col>
      <xdr:colOff>510540</xdr:colOff>
      <xdr:row>64</xdr:row>
      <xdr:rowOff>22860</xdr:rowOff>
    </xdr:to>
    <xdr:cxnSp macro="">
      <xdr:nvCxnSpPr>
        <xdr:cNvPr id="132" name="直線コネクタ 131"/>
        <xdr:cNvCxnSpPr/>
      </xdr:nvCxnSpPr>
      <xdr:spPr>
        <a:xfrm flipV="1">
          <a:off x="4221480" y="934783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26687</xdr:rowOff>
    </xdr:from>
    <xdr:ext cx="340478" cy="259045"/>
    <xdr:sp macro="" textlink="">
      <xdr:nvSpPr>
        <xdr:cNvPr id="133" name="【体育館・プール】&#10;有形固定資産減価償却率最小値テキスト"/>
        <xdr:cNvSpPr txBox="1"/>
      </xdr:nvSpPr>
      <xdr:spPr>
        <a:xfrm>
          <a:off x="4311015" y="107556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422275</xdr:colOff>
      <xdr:row>64</xdr:row>
      <xdr:rowOff>22860</xdr:rowOff>
    </xdr:from>
    <xdr:to>
      <xdr:col>6</xdr:col>
      <xdr:colOff>600075</xdr:colOff>
      <xdr:row>64</xdr:row>
      <xdr:rowOff>22860</xdr:rowOff>
    </xdr:to>
    <xdr:cxnSp macro="">
      <xdr:nvCxnSpPr>
        <xdr:cNvPr id="134" name="直線コネクタ 133"/>
        <xdr:cNvCxnSpPr/>
      </xdr:nvCxnSpPr>
      <xdr:spPr>
        <a:xfrm>
          <a:off x="4133215" y="10751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74312</xdr:rowOff>
    </xdr:from>
    <xdr:ext cx="405111" cy="259045"/>
    <xdr:sp macro="" textlink="">
      <xdr:nvSpPr>
        <xdr:cNvPr id="135" name="【体育館・プール】&#10;有形固定資産減価償却率最大値テキスト"/>
        <xdr:cNvSpPr txBox="1"/>
      </xdr:nvSpPr>
      <xdr:spPr>
        <a:xfrm>
          <a:off x="4311015" y="912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78.3</a:t>
          </a:r>
          <a:endParaRPr kumimoji="1" lang="ja-JP" altLang="en-US" sz="1000" b="1">
            <a:latin typeface="ＭＳ Ｐゴシック"/>
          </a:endParaRPr>
        </a:p>
      </xdr:txBody>
    </xdr:sp>
    <xdr:clientData/>
  </xdr:oneCellAnchor>
  <xdr:twoCellAnchor>
    <xdr:from>
      <xdr:col>6</xdr:col>
      <xdr:colOff>422275</xdr:colOff>
      <xdr:row>55</xdr:row>
      <xdr:rowOff>127635</xdr:rowOff>
    </xdr:from>
    <xdr:to>
      <xdr:col>6</xdr:col>
      <xdr:colOff>600075</xdr:colOff>
      <xdr:row>55</xdr:row>
      <xdr:rowOff>127635</xdr:rowOff>
    </xdr:to>
    <xdr:cxnSp macro="">
      <xdr:nvCxnSpPr>
        <xdr:cNvPr id="136" name="直線コネクタ 135"/>
        <xdr:cNvCxnSpPr/>
      </xdr:nvCxnSpPr>
      <xdr:spPr>
        <a:xfrm>
          <a:off x="4133215" y="9347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125747</xdr:rowOff>
    </xdr:from>
    <xdr:ext cx="405111" cy="259045"/>
    <xdr:sp macro="" textlink="">
      <xdr:nvSpPr>
        <xdr:cNvPr id="137" name="【体育館・プール】&#10;有形固定資産減価償却率平均値テキスト"/>
        <xdr:cNvSpPr txBox="1"/>
      </xdr:nvSpPr>
      <xdr:spPr>
        <a:xfrm>
          <a:off x="4311015" y="9513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147320</xdr:rowOff>
    </xdr:from>
    <xdr:to>
      <xdr:col>6</xdr:col>
      <xdr:colOff>561975</xdr:colOff>
      <xdr:row>57</xdr:row>
      <xdr:rowOff>77470</xdr:rowOff>
    </xdr:to>
    <xdr:sp macro="" textlink="">
      <xdr:nvSpPr>
        <xdr:cNvPr id="138" name="フローチャート : 判断 137"/>
        <xdr:cNvSpPr/>
      </xdr:nvSpPr>
      <xdr:spPr>
        <a:xfrm>
          <a:off x="4171315" y="9535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31115</xdr:rowOff>
    </xdr:from>
    <xdr:to>
      <xdr:col>5</xdr:col>
      <xdr:colOff>409575</xdr:colOff>
      <xdr:row>57</xdr:row>
      <xdr:rowOff>132715</xdr:rowOff>
    </xdr:to>
    <xdr:sp macro="" textlink="">
      <xdr:nvSpPr>
        <xdr:cNvPr id="139" name="フローチャート : 判断 138"/>
        <xdr:cNvSpPr/>
      </xdr:nvSpPr>
      <xdr:spPr>
        <a:xfrm>
          <a:off x="3401695" y="958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123842</xdr:rowOff>
    </xdr:from>
    <xdr:ext cx="405111" cy="259045"/>
    <xdr:sp macro="" textlink="">
      <xdr:nvSpPr>
        <xdr:cNvPr id="140" name="n_1aveValue【体育館・プール】&#10;有形固定資産減価償却率"/>
        <xdr:cNvSpPr txBox="1"/>
      </xdr:nvSpPr>
      <xdr:spPr>
        <a:xfrm>
          <a:off x="3237238" y="967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1" name="テキスト ボックス 140"/>
        <xdr:cNvSpPr txBox="1"/>
      </xdr:nvSpPr>
      <xdr:spPr>
        <a:xfrm>
          <a:off x="40316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26199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479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6897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8693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93980</xdr:rowOff>
    </xdr:from>
    <xdr:to>
      <xdr:col>5</xdr:col>
      <xdr:colOff>409575</xdr:colOff>
      <xdr:row>57</xdr:row>
      <xdr:rowOff>24130</xdr:rowOff>
    </xdr:to>
    <xdr:sp macro="" textlink="">
      <xdr:nvSpPr>
        <xdr:cNvPr id="146" name="円/楕円 145"/>
        <xdr:cNvSpPr/>
      </xdr:nvSpPr>
      <xdr:spPr>
        <a:xfrm>
          <a:off x="3401695" y="9481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40657</xdr:rowOff>
    </xdr:from>
    <xdr:ext cx="405111" cy="259045"/>
    <xdr:sp macro="" textlink="">
      <xdr:nvSpPr>
        <xdr:cNvPr id="147" name="n_1mainValue【体育館・プール】&#10;有形固定資産減価償却率"/>
        <xdr:cNvSpPr txBox="1"/>
      </xdr:nvSpPr>
      <xdr:spPr>
        <a:xfrm>
          <a:off x="3237238" y="926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598487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11187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11187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69907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69907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034655" y="847090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034655" y="867029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598487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594677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598487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58" name="テキスト ボックス 157"/>
        <xdr:cNvSpPr txBox="1"/>
      </xdr:nvSpPr>
      <xdr:spPr>
        <a:xfrm>
          <a:off x="5563416"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59" name="直線コネクタ 158"/>
        <xdr:cNvCxnSpPr/>
      </xdr:nvCxnSpPr>
      <xdr:spPr>
        <a:xfrm>
          <a:off x="5984875" y="107289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0" name="テキスト ボックス 159"/>
        <xdr:cNvSpPr txBox="1"/>
      </xdr:nvSpPr>
      <xdr:spPr>
        <a:xfrm>
          <a:off x="5563416"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1" name="直線コネクタ 160"/>
        <xdr:cNvCxnSpPr/>
      </xdr:nvCxnSpPr>
      <xdr:spPr>
        <a:xfrm>
          <a:off x="5984875" y="102831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2" name="テキスト ボックス 161"/>
        <xdr:cNvSpPr txBox="1"/>
      </xdr:nvSpPr>
      <xdr:spPr>
        <a:xfrm>
          <a:off x="556341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3" name="直線コネクタ 162"/>
        <xdr:cNvCxnSpPr/>
      </xdr:nvCxnSpPr>
      <xdr:spPr>
        <a:xfrm>
          <a:off x="5984875" y="98374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4" name="テキスト ボックス 163"/>
        <xdr:cNvSpPr txBox="1"/>
      </xdr:nvSpPr>
      <xdr:spPr>
        <a:xfrm>
          <a:off x="5563416"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5" name="直線コネクタ 164"/>
        <xdr:cNvCxnSpPr/>
      </xdr:nvCxnSpPr>
      <xdr:spPr>
        <a:xfrm>
          <a:off x="5984875" y="93878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6" name="テキスト ボックス 165"/>
        <xdr:cNvSpPr txBox="1"/>
      </xdr:nvSpPr>
      <xdr:spPr>
        <a:xfrm>
          <a:off x="5563416"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598487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8" name="テキスト ボックス 167"/>
        <xdr:cNvSpPr txBox="1"/>
      </xdr:nvSpPr>
      <xdr:spPr>
        <a:xfrm>
          <a:off x="556341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体育館・プール】&#10;一人当たり面積グラフ枠"/>
        <xdr:cNvSpPr/>
      </xdr:nvSpPr>
      <xdr:spPr>
        <a:xfrm>
          <a:off x="598487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111099</xdr:rowOff>
    </xdr:from>
    <xdr:to>
      <xdr:col>15</xdr:col>
      <xdr:colOff>180340</xdr:colOff>
      <xdr:row>64</xdr:row>
      <xdr:rowOff>114300</xdr:rowOff>
    </xdr:to>
    <xdr:cxnSp macro="">
      <xdr:nvCxnSpPr>
        <xdr:cNvPr id="170" name="直線コネクタ 169"/>
        <xdr:cNvCxnSpPr/>
      </xdr:nvCxnSpPr>
      <xdr:spPr>
        <a:xfrm flipV="1">
          <a:off x="9446260" y="9331299"/>
          <a:ext cx="0" cy="151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118127</xdr:rowOff>
    </xdr:from>
    <xdr:ext cx="469744" cy="259045"/>
    <xdr:sp macro="" textlink="">
      <xdr:nvSpPr>
        <xdr:cNvPr id="171" name="【体育館・プール】&#10;一人当たり面積最小値テキスト"/>
        <xdr:cNvSpPr txBox="1"/>
      </xdr:nvSpPr>
      <xdr:spPr>
        <a:xfrm>
          <a:off x="9535795"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64</xdr:row>
      <xdr:rowOff>114300</xdr:rowOff>
    </xdr:from>
    <xdr:to>
      <xdr:col>15</xdr:col>
      <xdr:colOff>269875</xdr:colOff>
      <xdr:row>64</xdr:row>
      <xdr:rowOff>114300</xdr:rowOff>
    </xdr:to>
    <xdr:cxnSp macro="">
      <xdr:nvCxnSpPr>
        <xdr:cNvPr id="172" name="直線コネクタ 171"/>
        <xdr:cNvCxnSpPr/>
      </xdr:nvCxnSpPr>
      <xdr:spPr>
        <a:xfrm>
          <a:off x="9357995"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57776</xdr:rowOff>
    </xdr:from>
    <xdr:ext cx="469744" cy="259045"/>
    <xdr:sp macro="" textlink="">
      <xdr:nvSpPr>
        <xdr:cNvPr id="173" name="【体育館・プール】&#10;一人当たり面積最大値テキスト"/>
        <xdr:cNvSpPr txBox="1"/>
      </xdr:nvSpPr>
      <xdr:spPr>
        <a:xfrm>
          <a:off x="9535795" y="911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2.066</a:t>
          </a:r>
          <a:endParaRPr kumimoji="1" lang="ja-JP" altLang="en-US" sz="1000" b="1">
            <a:latin typeface="ＭＳ Ｐゴシック"/>
          </a:endParaRPr>
        </a:p>
      </xdr:txBody>
    </xdr:sp>
    <xdr:clientData/>
  </xdr:oneCellAnchor>
  <xdr:twoCellAnchor>
    <xdr:from>
      <xdr:col>15</xdr:col>
      <xdr:colOff>92075</xdr:colOff>
      <xdr:row>55</xdr:row>
      <xdr:rowOff>111099</xdr:rowOff>
    </xdr:from>
    <xdr:to>
      <xdr:col>15</xdr:col>
      <xdr:colOff>269875</xdr:colOff>
      <xdr:row>55</xdr:row>
      <xdr:rowOff>111099</xdr:rowOff>
    </xdr:to>
    <xdr:cxnSp macro="">
      <xdr:nvCxnSpPr>
        <xdr:cNvPr id="174" name="直線コネクタ 173"/>
        <xdr:cNvCxnSpPr/>
      </xdr:nvCxnSpPr>
      <xdr:spPr>
        <a:xfrm>
          <a:off x="9357995" y="93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71188</xdr:rowOff>
    </xdr:from>
    <xdr:ext cx="469744" cy="259045"/>
    <xdr:sp macro="" textlink="">
      <xdr:nvSpPr>
        <xdr:cNvPr id="175" name="【体育館・プール】&#10;一人当たり面積平均値テキスト"/>
        <xdr:cNvSpPr txBox="1"/>
      </xdr:nvSpPr>
      <xdr:spPr>
        <a:xfrm>
          <a:off x="9535795" y="10464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0.718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92761</xdr:rowOff>
    </xdr:from>
    <xdr:to>
      <xdr:col>15</xdr:col>
      <xdr:colOff>231775</xdr:colOff>
      <xdr:row>63</xdr:row>
      <xdr:rowOff>22911</xdr:rowOff>
    </xdr:to>
    <xdr:sp macro="" textlink="">
      <xdr:nvSpPr>
        <xdr:cNvPr id="176" name="フローチャート : 判断 175"/>
        <xdr:cNvSpPr/>
      </xdr:nvSpPr>
      <xdr:spPr>
        <a:xfrm>
          <a:off x="9396095" y="104864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90018</xdr:rowOff>
    </xdr:from>
    <xdr:to>
      <xdr:col>14</xdr:col>
      <xdr:colOff>79375</xdr:colOff>
      <xdr:row>61</xdr:row>
      <xdr:rowOff>20168</xdr:rowOff>
    </xdr:to>
    <xdr:sp macro="" textlink="">
      <xdr:nvSpPr>
        <xdr:cNvPr id="177" name="フローチャート : 判断 176"/>
        <xdr:cNvSpPr/>
      </xdr:nvSpPr>
      <xdr:spPr>
        <a:xfrm>
          <a:off x="8649335" y="101484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11295</xdr:rowOff>
    </xdr:from>
    <xdr:ext cx="469744" cy="259045"/>
    <xdr:sp macro="" textlink="">
      <xdr:nvSpPr>
        <xdr:cNvPr id="178" name="n_1aveValue【体育館・プール】&#10;一人当たり面積"/>
        <xdr:cNvSpPr txBox="1"/>
      </xdr:nvSpPr>
      <xdr:spPr>
        <a:xfrm>
          <a:off x="8498282" y="1023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79" name="テキスト ボックス 178"/>
        <xdr:cNvSpPr txBox="1"/>
      </xdr:nvSpPr>
      <xdr:spPr>
        <a:xfrm>
          <a:off x="92640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855535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77349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69145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162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50241</xdr:rowOff>
    </xdr:from>
    <xdr:to>
      <xdr:col>14</xdr:col>
      <xdr:colOff>79375</xdr:colOff>
      <xdr:row>59</xdr:row>
      <xdr:rowOff>151841</xdr:rowOff>
    </xdr:to>
    <xdr:sp macro="" textlink="">
      <xdr:nvSpPr>
        <xdr:cNvPr id="184" name="円/楕円 183"/>
        <xdr:cNvSpPr/>
      </xdr:nvSpPr>
      <xdr:spPr>
        <a:xfrm>
          <a:off x="8649335" y="99410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168368</xdr:rowOff>
    </xdr:from>
    <xdr:ext cx="469744" cy="259045"/>
    <xdr:sp macro="" textlink="">
      <xdr:nvSpPr>
        <xdr:cNvPr id="185" name="n_1mainValue【体育館・プール】&#10;一人当たり面積"/>
        <xdr:cNvSpPr txBox="1"/>
      </xdr:nvSpPr>
      <xdr:spPr>
        <a:xfrm>
          <a:off x="8498282" y="972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xdr:cNvSpPr/>
      </xdr:nvSpPr>
      <xdr:spPr>
        <a:xfrm>
          <a:off x="691515" y="1155192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xdr:cNvSpPr/>
      </xdr:nvSpPr>
      <xdr:spPr>
        <a:xfrm>
          <a:off x="8185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xdr:cNvSpPr/>
      </xdr:nvSpPr>
      <xdr:spPr>
        <a:xfrm>
          <a:off x="8185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xdr:cNvSpPr/>
      </xdr:nvSpPr>
      <xdr:spPr>
        <a:xfrm>
          <a:off x="1765935" y="1219708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xdr:cNvSpPr/>
      </xdr:nvSpPr>
      <xdr:spPr>
        <a:xfrm>
          <a:off x="1765935" y="1239647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xdr:cNvSpPr/>
      </xdr:nvSpPr>
      <xdr:spPr>
        <a:xfrm>
          <a:off x="277177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xdr:cNvSpPr/>
      </xdr:nvSpPr>
      <xdr:spPr>
        <a:xfrm>
          <a:off x="277177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xdr:cNvSpPr/>
      </xdr:nvSpPr>
      <xdr:spPr>
        <a:xfrm>
          <a:off x="691515" y="1266825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4" name="テキスト ボックス 193"/>
        <xdr:cNvSpPr txBox="1"/>
      </xdr:nvSpPr>
      <xdr:spPr>
        <a:xfrm>
          <a:off x="65341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5" name="直線コネクタ 194"/>
        <xdr:cNvCxnSpPr/>
      </xdr:nvCxnSpPr>
      <xdr:spPr>
        <a:xfrm>
          <a:off x="691515" y="149047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6" name="テキスト ボックス 195"/>
        <xdr:cNvSpPr txBox="1"/>
      </xdr:nvSpPr>
      <xdr:spPr>
        <a:xfrm>
          <a:off x="35894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7" name="直線コネクタ 196"/>
        <xdr:cNvCxnSpPr/>
      </xdr:nvCxnSpPr>
      <xdr:spPr>
        <a:xfrm>
          <a:off x="691515" y="144551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8" name="テキスト ボックス 197"/>
        <xdr:cNvSpPr txBox="1"/>
      </xdr:nvSpPr>
      <xdr:spPr>
        <a:xfrm>
          <a:off x="35894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9" name="直線コネクタ 198"/>
        <xdr:cNvCxnSpPr/>
      </xdr:nvCxnSpPr>
      <xdr:spPr>
        <a:xfrm>
          <a:off x="691515" y="140093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0" name="テキスト ボックス 199"/>
        <xdr:cNvSpPr txBox="1"/>
      </xdr:nvSpPr>
      <xdr:spPr>
        <a:xfrm>
          <a:off x="35894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1" name="直線コネクタ 200"/>
        <xdr:cNvCxnSpPr/>
      </xdr:nvCxnSpPr>
      <xdr:spPr>
        <a:xfrm>
          <a:off x="691515" y="135636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2" name="テキスト ボックス 201"/>
        <xdr:cNvSpPr txBox="1"/>
      </xdr:nvSpPr>
      <xdr:spPr>
        <a:xfrm>
          <a:off x="35894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3" name="直線コネクタ 202"/>
        <xdr:cNvCxnSpPr/>
      </xdr:nvCxnSpPr>
      <xdr:spPr>
        <a:xfrm>
          <a:off x="691515" y="131140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4" name="テキスト ボックス 203"/>
        <xdr:cNvSpPr txBox="1"/>
      </xdr:nvSpPr>
      <xdr:spPr>
        <a:xfrm>
          <a:off x="35894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691515" y="126682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6" name="テキスト ボックス 205"/>
        <xdr:cNvSpPr txBox="1"/>
      </xdr:nvSpPr>
      <xdr:spPr>
        <a:xfrm>
          <a:off x="35894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7" name="【福祉施設】&#10;有形固定資産減価償却率グラフ枠"/>
        <xdr:cNvSpPr/>
      </xdr:nvSpPr>
      <xdr:spPr>
        <a:xfrm>
          <a:off x="691515" y="1266825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150113</xdr:rowOff>
    </xdr:from>
    <xdr:to>
      <xdr:col>6</xdr:col>
      <xdr:colOff>510540</xdr:colOff>
      <xdr:row>84</xdr:row>
      <xdr:rowOff>106680</xdr:rowOff>
    </xdr:to>
    <xdr:cxnSp macro="">
      <xdr:nvCxnSpPr>
        <xdr:cNvPr id="208" name="直線コネクタ 207"/>
        <xdr:cNvCxnSpPr/>
      </xdr:nvCxnSpPr>
      <xdr:spPr>
        <a:xfrm flipV="1">
          <a:off x="4221480" y="13058393"/>
          <a:ext cx="0" cy="113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110507</xdr:rowOff>
    </xdr:from>
    <xdr:ext cx="405111" cy="259045"/>
    <xdr:sp macro="" textlink="">
      <xdr:nvSpPr>
        <xdr:cNvPr id="209" name="【福祉施設】&#10;有形固定資産減価償却率最小値テキスト"/>
        <xdr:cNvSpPr txBox="1"/>
      </xdr:nvSpPr>
      <xdr:spPr>
        <a:xfrm>
          <a:off x="4311015" y="1419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84</xdr:row>
      <xdr:rowOff>106680</xdr:rowOff>
    </xdr:from>
    <xdr:to>
      <xdr:col>6</xdr:col>
      <xdr:colOff>600075</xdr:colOff>
      <xdr:row>84</xdr:row>
      <xdr:rowOff>106680</xdr:rowOff>
    </xdr:to>
    <xdr:cxnSp macro="">
      <xdr:nvCxnSpPr>
        <xdr:cNvPr id="210" name="直線コネクタ 209"/>
        <xdr:cNvCxnSpPr/>
      </xdr:nvCxnSpPr>
      <xdr:spPr>
        <a:xfrm>
          <a:off x="4133215" y="14188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96790</xdr:rowOff>
    </xdr:from>
    <xdr:ext cx="405111" cy="259045"/>
    <xdr:sp macro="" textlink="">
      <xdr:nvSpPr>
        <xdr:cNvPr id="211" name="【福祉施設】&#10;有形固定資産減価償却率最大値テキスト"/>
        <xdr:cNvSpPr txBox="1"/>
      </xdr:nvSpPr>
      <xdr:spPr>
        <a:xfrm>
          <a:off x="4311015" y="12837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6</xdr:col>
      <xdr:colOff>422275</xdr:colOff>
      <xdr:row>77</xdr:row>
      <xdr:rowOff>150113</xdr:rowOff>
    </xdr:from>
    <xdr:to>
      <xdr:col>6</xdr:col>
      <xdr:colOff>600075</xdr:colOff>
      <xdr:row>77</xdr:row>
      <xdr:rowOff>150113</xdr:rowOff>
    </xdr:to>
    <xdr:cxnSp macro="">
      <xdr:nvCxnSpPr>
        <xdr:cNvPr id="212" name="直線コネクタ 211"/>
        <xdr:cNvCxnSpPr/>
      </xdr:nvCxnSpPr>
      <xdr:spPr>
        <a:xfrm>
          <a:off x="4133215" y="13058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75455</xdr:rowOff>
    </xdr:from>
    <xdr:ext cx="405111" cy="259045"/>
    <xdr:sp macro="" textlink="">
      <xdr:nvSpPr>
        <xdr:cNvPr id="213" name="【福祉施設】&#10;有形固定資産減価償却率平均値テキスト"/>
        <xdr:cNvSpPr txBox="1"/>
      </xdr:nvSpPr>
      <xdr:spPr>
        <a:xfrm>
          <a:off x="4311015" y="13821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97028</xdr:rowOff>
    </xdr:from>
    <xdr:to>
      <xdr:col>6</xdr:col>
      <xdr:colOff>561975</xdr:colOff>
      <xdr:row>83</xdr:row>
      <xdr:rowOff>27178</xdr:rowOff>
    </xdr:to>
    <xdr:sp macro="" textlink="">
      <xdr:nvSpPr>
        <xdr:cNvPr id="214" name="フローチャート : 判断 213"/>
        <xdr:cNvSpPr/>
      </xdr:nvSpPr>
      <xdr:spPr>
        <a:xfrm>
          <a:off x="4171315" y="138435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10161</xdr:rowOff>
    </xdr:from>
    <xdr:to>
      <xdr:col>5</xdr:col>
      <xdr:colOff>409575</xdr:colOff>
      <xdr:row>82</xdr:row>
      <xdr:rowOff>111761</xdr:rowOff>
    </xdr:to>
    <xdr:sp macro="" textlink="">
      <xdr:nvSpPr>
        <xdr:cNvPr id="215" name="フローチャート : 判断 214"/>
        <xdr:cNvSpPr/>
      </xdr:nvSpPr>
      <xdr:spPr>
        <a:xfrm>
          <a:off x="3401695" y="13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128288</xdr:rowOff>
    </xdr:from>
    <xdr:ext cx="405111" cy="259045"/>
    <xdr:sp macro="" textlink="">
      <xdr:nvSpPr>
        <xdr:cNvPr id="216" name="n_1aveValue【福祉施設】&#10;有形固定資産減価償却率"/>
        <xdr:cNvSpPr txBox="1"/>
      </xdr:nvSpPr>
      <xdr:spPr>
        <a:xfrm>
          <a:off x="3237238"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17" name="テキスト ボックス 216"/>
        <xdr:cNvSpPr txBox="1"/>
      </xdr:nvSpPr>
      <xdr:spPr>
        <a:xfrm>
          <a:off x="40316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26199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479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6897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8693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103887</xdr:rowOff>
    </xdr:from>
    <xdr:to>
      <xdr:col>5</xdr:col>
      <xdr:colOff>409575</xdr:colOff>
      <xdr:row>84</xdr:row>
      <xdr:rowOff>34037</xdr:rowOff>
    </xdr:to>
    <xdr:sp macro="" textlink="">
      <xdr:nvSpPr>
        <xdr:cNvPr id="222" name="円/楕円 221"/>
        <xdr:cNvSpPr/>
      </xdr:nvSpPr>
      <xdr:spPr>
        <a:xfrm>
          <a:off x="3401695" y="140180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25164</xdr:rowOff>
    </xdr:from>
    <xdr:ext cx="405111" cy="259045"/>
    <xdr:sp macro="" textlink="">
      <xdr:nvSpPr>
        <xdr:cNvPr id="223" name="n_1mainValue【福祉施設】&#10;有形固定資産減価償却率"/>
        <xdr:cNvSpPr txBox="1"/>
      </xdr:nvSpPr>
      <xdr:spPr>
        <a:xfrm>
          <a:off x="3237238" y="141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4" name="正方形/長方形 223"/>
        <xdr:cNvSpPr/>
      </xdr:nvSpPr>
      <xdr:spPr>
        <a:xfrm>
          <a:off x="598487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11187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11187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69907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69907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034655" y="1219708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034655" y="1239647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1" name="正方形/長方形 230"/>
        <xdr:cNvSpPr/>
      </xdr:nvSpPr>
      <xdr:spPr>
        <a:xfrm>
          <a:off x="598487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594677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598487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4" name="直線コネクタ 233"/>
        <xdr:cNvCxnSpPr/>
      </xdr:nvCxnSpPr>
      <xdr:spPr>
        <a:xfrm>
          <a:off x="5984875" y="1458576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5" name="テキスト ボックス 234"/>
        <xdr:cNvSpPr txBox="1"/>
      </xdr:nvSpPr>
      <xdr:spPr>
        <a:xfrm>
          <a:off x="5563416"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6" name="直線コネクタ 235"/>
        <xdr:cNvCxnSpPr/>
      </xdr:nvCxnSpPr>
      <xdr:spPr>
        <a:xfrm>
          <a:off x="5984875" y="1426300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7" name="テキスト ボックス 236"/>
        <xdr:cNvSpPr txBox="1"/>
      </xdr:nvSpPr>
      <xdr:spPr>
        <a:xfrm>
          <a:off x="5563416"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8" name="直線コネクタ 237"/>
        <xdr:cNvCxnSpPr/>
      </xdr:nvCxnSpPr>
      <xdr:spPr>
        <a:xfrm>
          <a:off x="5984875" y="1394405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39" name="テキスト ボックス 238"/>
        <xdr:cNvSpPr txBox="1"/>
      </xdr:nvSpPr>
      <xdr:spPr>
        <a:xfrm>
          <a:off x="5563416"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0" name="直線コネクタ 239"/>
        <xdr:cNvCxnSpPr/>
      </xdr:nvCxnSpPr>
      <xdr:spPr>
        <a:xfrm>
          <a:off x="5984875" y="1362510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1" name="テキスト ボックス 240"/>
        <xdr:cNvSpPr txBox="1"/>
      </xdr:nvSpPr>
      <xdr:spPr>
        <a:xfrm>
          <a:off x="5563416"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2" name="直線コネクタ 241"/>
        <xdr:cNvCxnSpPr/>
      </xdr:nvCxnSpPr>
      <xdr:spPr>
        <a:xfrm>
          <a:off x="5984875" y="1330615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3" name="テキスト ボックス 242"/>
        <xdr:cNvSpPr txBox="1"/>
      </xdr:nvSpPr>
      <xdr:spPr>
        <a:xfrm>
          <a:off x="5563416"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4" name="直線コネクタ 243"/>
        <xdr:cNvCxnSpPr/>
      </xdr:nvCxnSpPr>
      <xdr:spPr>
        <a:xfrm>
          <a:off x="5984875" y="12987201"/>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5" name="テキスト ボックス 244"/>
        <xdr:cNvSpPr txBox="1"/>
      </xdr:nvSpPr>
      <xdr:spPr>
        <a:xfrm>
          <a:off x="5563416"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598487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556341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福祉施設】&#10;一人当たり面積グラフ枠"/>
        <xdr:cNvSpPr/>
      </xdr:nvSpPr>
      <xdr:spPr>
        <a:xfrm>
          <a:off x="598487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74023</xdr:rowOff>
    </xdr:from>
    <xdr:to>
      <xdr:col>15</xdr:col>
      <xdr:colOff>180340</xdr:colOff>
      <xdr:row>85</xdr:row>
      <xdr:rowOff>135527</xdr:rowOff>
    </xdr:to>
    <xdr:cxnSp macro="">
      <xdr:nvCxnSpPr>
        <xdr:cNvPr id="249" name="直線コネクタ 248"/>
        <xdr:cNvCxnSpPr/>
      </xdr:nvCxnSpPr>
      <xdr:spPr>
        <a:xfrm flipV="1">
          <a:off x="9446260" y="13149943"/>
          <a:ext cx="0" cy="123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139354</xdr:rowOff>
    </xdr:from>
    <xdr:ext cx="469744" cy="259045"/>
    <xdr:sp macro="" textlink="">
      <xdr:nvSpPr>
        <xdr:cNvPr id="250" name="【福祉施設】&#10;一人当たり面積最小値テキスト"/>
        <xdr:cNvSpPr txBox="1"/>
      </xdr:nvSpPr>
      <xdr:spPr>
        <a:xfrm>
          <a:off x="9535795" y="1438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0.188</a:t>
          </a:r>
          <a:endParaRPr kumimoji="1" lang="ja-JP" altLang="en-US" sz="1000" b="1">
            <a:latin typeface="ＭＳ Ｐゴシック"/>
          </a:endParaRPr>
        </a:p>
      </xdr:txBody>
    </xdr:sp>
    <xdr:clientData/>
  </xdr:oneCellAnchor>
  <xdr:twoCellAnchor>
    <xdr:from>
      <xdr:col>15</xdr:col>
      <xdr:colOff>92075</xdr:colOff>
      <xdr:row>85</xdr:row>
      <xdr:rowOff>135527</xdr:rowOff>
    </xdr:from>
    <xdr:to>
      <xdr:col>15</xdr:col>
      <xdr:colOff>269875</xdr:colOff>
      <xdr:row>85</xdr:row>
      <xdr:rowOff>135527</xdr:rowOff>
    </xdr:to>
    <xdr:cxnSp macro="">
      <xdr:nvCxnSpPr>
        <xdr:cNvPr id="251" name="直線コネクタ 250"/>
        <xdr:cNvCxnSpPr/>
      </xdr:nvCxnSpPr>
      <xdr:spPr>
        <a:xfrm>
          <a:off x="9357995" y="14384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20700</xdr:rowOff>
    </xdr:from>
    <xdr:ext cx="469744" cy="259045"/>
    <xdr:sp macro="" textlink="">
      <xdr:nvSpPr>
        <xdr:cNvPr id="252" name="【福祉施設】&#10;一人当たり面積最大値テキスト"/>
        <xdr:cNvSpPr txBox="1"/>
      </xdr:nvSpPr>
      <xdr:spPr>
        <a:xfrm>
          <a:off x="9535795" y="1292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1.347</a:t>
          </a:r>
          <a:endParaRPr kumimoji="1" lang="ja-JP" altLang="en-US" sz="1000" b="1">
            <a:latin typeface="ＭＳ Ｐゴシック"/>
          </a:endParaRPr>
        </a:p>
      </xdr:txBody>
    </xdr:sp>
    <xdr:clientData/>
  </xdr:oneCellAnchor>
  <xdr:twoCellAnchor>
    <xdr:from>
      <xdr:col>15</xdr:col>
      <xdr:colOff>92075</xdr:colOff>
      <xdr:row>78</xdr:row>
      <xdr:rowOff>74023</xdr:rowOff>
    </xdr:from>
    <xdr:to>
      <xdr:col>15</xdr:col>
      <xdr:colOff>269875</xdr:colOff>
      <xdr:row>78</xdr:row>
      <xdr:rowOff>74023</xdr:rowOff>
    </xdr:to>
    <xdr:cxnSp macro="">
      <xdr:nvCxnSpPr>
        <xdr:cNvPr id="253" name="直線コネクタ 252"/>
        <xdr:cNvCxnSpPr/>
      </xdr:nvCxnSpPr>
      <xdr:spPr>
        <a:xfrm>
          <a:off x="9357995" y="1314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13625</xdr:rowOff>
    </xdr:from>
    <xdr:ext cx="469744" cy="259045"/>
    <xdr:sp macro="" textlink="">
      <xdr:nvSpPr>
        <xdr:cNvPr id="254" name="【福祉施設】&#10;一人当たり面積平均値テキスト"/>
        <xdr:cNvSpPr txBox="1"/>
      </xdr:nvSpPr>
      <xdr:spPr>
        <a:xfrm>
          <a:off x="9535795" y="14095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35198</xdr:rowOff>
    </xdr:from>
    <xdr:to>
      <xdr:col>15</xdr:col>
      <xdr:colOff>231775</xdr:colOff>
      <xdr:row>84</xdr:row>
      <xdr:rowOff>136798</xdr:rowOff>
    </xdr:to>
    <xdr:sp macro="" textlink="">
      <xdr:nvSpPr>
        <xdr:cNvPr id="255" name="フローチャート : 判断 254"/>
        <xdr:cNvSpPr/>
      </xdr:nvSpPr>
      <xdr:spPr>
        <a:xfrm>
          <a:off x="9396095" y="1411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80</xdr:row>
      <xdr:rowOff>10161</xdr:rowOff>
    </xdr:from>
    <xdr:to>
      <xdr:col>14</xdr:col>
      <xdr:colOff>79375</xdr:colOff>
      <xdr:row>80</xdr:row>
      <xdr:rowOff>111761</xdr:rowOff>
    </xdr:to>
    <xdr:sp macro="" textlink="">
      <xdr:nvSpPr>
        <xdr:cNvPr id="256" name="フローチャート : 判断 255"/>
        <xdr:cNvSpPr/>
      </xdr:nvSpPr>
      <xdr:spPr>
        <a:xfrm>
          <a:off x="8649335" y="134213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78</xdr:row>
      <xdr:rowOff>128288</xdr:rowOff>
    </xdr:from>
    <xdr:ext cx="469744" cy="259045"/>
    <xdr:sp macro="" textlink="">
      <xdr:nvSpPr>
        <xdr:cNvPr id="257" name="n_1aveValue【福祉施設】&#10;一人当たり面積"/>
        <xdr:cNvSpPr txBox="1"/>
      </xdr:nvSpPr>
      <xdr:spPr>
        <a:xfrm>
          <a:off x="8498282" y="1320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8" name="テキスト ボックス 257"/>
        <xdr:cNvSpPr txBox="1"/>
      </xdr:nvSpPr>
      <xdr:spPr>
        <a:xfrm>
          <a:off x="92640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855535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77349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69145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162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125549</xdr:rowOff>
    </xdr:from>
    <xdr:to>
      <xdr:col>14</xdr:col>
      <xdr:colOff>79375</xdr:colOff>
      <xdr:row>85</xdr:row>
      <xdr:rowOff>55699</xdr:rowOff>
    </xdr:to>
    <xdr:sp macro="" textlink="">
      <xdr:nvSpPr>
        <xdr:cNvPr id="263" name="円/楕円 262"/>
        <xdr:cNvSpPr/>
      </xdr:nvSpPr>
      <xdr:spPr>
        <a:xfrm>
          <a:off x="8649335" y="142073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46826</xdr:rowOff>
    </xdr:from>
    <xdr:ext cx="469744" cy="259045"/>
    <xdr:sp macro="" textlink="">
      <xdr:nvSpPr>
        <xdr:cNvPr id="264" name="n_1mainValue【福祉施設】&#10;一人当たり面積"/>
        <xdr:cNvSpPr txBox="1"/>
      </xdr:nvSpPr>
      <xdr:spPr>
        <a:xfrm>
          <a:off x="8498282" y="1429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691515" y="15274290"/>
          <a:ext cx="42519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185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185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765935" y="1592326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765935" y="1611884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277177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277177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691515" y="16394430"/>
          <a:ext cx="42519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3" name="テキスト ボックス 272"/>
        <xdr:cNvSpPr txBox="1"/>
      </xdr:nvSpPr>
      <xdr:spPr>
        <a:xfrm>
          <a:off x="65341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4" name="直線コネクタ 273"/>
        <xdr:cNvCxnSpPr/>
      </xdr:nvCxnSpPr>
      <xdr:spPr>
        <a:xfrm>
          <a:off x="691515" y="186270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75" name="直線コネクタ 274"/>
        <xdr:cNvCxnSpPr/>
      </xdr:nvCxnSpPr>
      <xdr:spPr>
        <a:xfrm>
          <a:off x="691515" y="182575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76" name="テキスト ボックス 275"/>
        <xdr:cNvSpPr txBox="1"/>
      </xdr:nvSpPr>
      <xdr:spPr>
        <a:xfrm>
          <a:off x="42306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7" name="直線コネクタ 276"/>
        <xdr:cNvCxnSpPr/>
      </xdr:nvCxnSpPr>
      <xdr:spPr>
        <a:xfrm>
          <a:off x="691515" y="178841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8" name="テキスト ボックス 277"/>
        <xdr:cNvSpPr txBox="1"/>
      </xdr:nvSpPr>
      <xdr:spPr>
        <a:xfrm>
          <a:off x="35894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9" name="直線コネクタ 278"/>
        <xdr:cNvCxnSpPr/>
      </xdr:nvCxnSpPr>
      <xdr:spPr>
        <a:xfrm>
          <a:off x="691515" y="175107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0" name="テキスト ボックス 279"/>
        <xdr:cNvSpPr txBox="1"/>
      </xdr:nvSpPr>
      <xdr:spPr>
        <a:xfrm>
          <a:off x="35894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1" name="直線コネクタ 280"/>
        <xdr:cNvCxnSpPr/>
      </xdr:nvCxnSpPr>
      <xdr:spPr>
        <a:xfrm>
          <a:off x="691515" y="171373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2" name="テキスト ボックス 281"/>
        <xdr:cNvSpPr txBox="1"/>
      </xdr:nvSpPr>
      <xdr:spPr>
        <a:xfrm>
          <a:off x="35894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3" name="直線コネクタ 282"/>
        <xdr:cNvCxnSpPr/>
      </xdr:nvCxnSpPr>
      <xdr:spPr>
        <a:xfrm>
          <a:off x="691515" y="167640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4" name="テキスト ボックス 283"/>
        <xdr:cNvSpPr txBox="1"/>
      </xdr:nvSpPr>
      <xdr:spPr>
        <a:xfrm>
          <a:off x="35894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5" name="直線コネクタ 284"/>
        <xdr:cNvCxnSpPr/>
      </xdr:nvCxnSpPr>
      <xdr:spPr>
        <a:xfrm>
          <a:off x="691515" y="163944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6" name="テキスト ボックス 285"/>
        <xdr:cNvSpPr txBox="1"/>
      </xdr:nvSpPr>
      <xdr:spPr>
        <a:xfrm>
          <a:off x="29482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7" name="【市民会館】&#10;有形固定資産減価償却率グラフ枠"/>
        <xdr:cNvSpPr/>
      </xdr:nvSpPr>
      <xdr:spPr>
        <a:xfrm>
          <a:off x="691515" y="16394430"/>
          <a:ext cx="42519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9525</xdr:rowOff>
    </xdr:from>
    <xdr:to>
      <xdr:col>6</xdr:col>
      <xdr:colOff>510540</xdr:colOff>
      <xdr:row>108</xdr:row>
      <xdr:rowOff>76200</xdr:rowOff>
    </xdr:to>
    <xdr:cxnSp macro="">
      <xdr:nvCxnSpPr>
        <xdr:cNvPr id="288" name="直線コネクタ 287"/>
        <xdr:cNvCxnSpPr/>
      </xdr:nvCxnSpPr>
      <xdr:spPr>
        <a:xfrm flipV="1">
          <a:off x="4221480" y="16941165"/>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80027</xdr:rowOff>
    </xdr:from>
    <xdr:ext cx="340478" cy="259045"/>
    <xdr:sp macro="" textlink="">
      <xdr:nvSpPr>
        <xdr:cNvPr id="289" name="【市民会館】&#10;有形固定資産減価償却率最小値テキスト"/>
        <xdr:cNvSpPr txBox="1"/>
      </xdr:nvSpPr>
      <xdr:spPr>
        <a:xfrm>
          <a:off x="4311015" y="181851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6</xdr:col>
      <xdr:colOff>422275</xdr:colOff>
      <xdr:row>108</xdr:row>
      <xdr:rowOff>76200</xdr:rowOff>
    </xdr:from>
    <xdr:to>
      <xdr:col>6</xdr:col>
      <xdr:colOff>600075</xdr:colOff>
      <xdr:row>108</xdr:row>
      <xdr:rowOff>76200</xdr:rowOff>
    </xdr:to>
    <xdr:cxnSp macro="">
      <xdr:nvCxnSpPr>
        <xdr:cNvPr id="290" name="直線コネクタ 289"/>
        <xdr:cNvCxnSpPr/>
      </xdr:nvCxnSpPr>
      <xdr:spPr>
        <a:xfrm>
          <a:off x="4133215" y="1818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127652</xdr:rowOff>
    </xdr:from>
    <xdr:ext cx="405111" cy="259045"/>
    <xdr:sp macro="" textlink="">
      <xdr:nvSpPr>
        <xdr:cNvPr id="291" name="【市民会館】&#10;有形固定資産減価償却率最大値テキスト"/>
        <xdr:cNvSpPr txBox="1"/>
      </xdr:nvSpPr>
      <xdr:spPr>
        <a:xfrm>
          <a:off x="4311015" y="16724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6</xdr:col>
      <xdr:colOff>422275</xdr:colOff>
      <xdr:row>101</xdr:row>
      <xdr:rowOff>9525</xdr:rowOff>
    </xdr:from>
    <xdr:to>
      <xdr:col>6</xdr:col>
      <xdr:colOff>600075</xdr:colOff>
      <xdr:row>101</xdr:row>
      <xdr:rowOff>9525</xdr:rowOff>
    </xdr:to>
    <xdr:cxnSp macro="">
      <xdr:nvCxnSpPr>
        <xdr:cNvPr id="292" name="直線コネクタ 291"/>
        <xdr:cNvCxnSpPr/>
      </xdr:nvCxnSpPr>
      <xdr:spPr>
        <a:xfrm>
          <a:off x="4133215" y="16941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80027</xdr:rowOff>
    </xdr:from>
    <xdr:ext cx="405111" cy="259045"/>
    <xdr:sp macro="" textlink="">
      <xdr:nvSpPr>
        <xdr:cNvPr id="293" name="【市民会館】&#10;有形固定資産減価償却率平均値テキスト"/>
        <xdr:cNvSpPr txBox="1"/>
      </xdr:nvSpPr>
      <xdr:spPr>
        <a:xfrm>
          <a:off x="4311015" y="1751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101600</xdr:rowOff>
    </xdr:from>
    <xdr:to>
      <xdr:col>6</xdr:col>
      <xdr:colOff>561975</xdr:colOff>
      <xdr:row>105</xdr:row>
      <xdr:rowOff>31750</xdr:rowOff>
    </xdr:to>
    <xdr:sp macro="" textlink="">
      <xdr:nvSpPr>
        <xdr:cNvPr id="294" name="フローチャート : 判断 293"/>
        <xdr:cNvSpPr/>
      </xdr:nvSpPr>
      <xdr:spPr>
        <a:xfrm>
          <a:off x="4171315" y="17536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114936</xdr:rowOff>
    </xdr:from>
    <xdr:to>
      <xdr:col>5</xdr:col>
      <xdr:colOff>409575</xdr:colOff>
      <xdr:row>105</xdr:row>
      <xdr:rowOff>45086</xdr:rowOff>
    </xdr:to>
    <xdr:sp macro="" textlink="">
      <xdr:nvSpPr>
        <xdr:cNvPr id="295" name="フローチャート : 判断 294"/>
        <xdr:cNvSpPr/>
      </xdr:nvSpPr>
      <xdr:spPr>
        <a:xfrm>
          <a:off x="3401695" y="175494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61613</xdr:rowOff>
    </xdr:from>
    <xdr:ext cx="405111" cy="259045"/>
    <xdr:sp macro="" textlink="">
      <xdr:nvSpPr>
        <xdr:cNvPr id="296" name="n_1aveValue【市民会館】&#10;有形固定資産減価償却率"/>
        <xdr:cNvSpPr txBox="1"/>
      </xdr:nvSpPr>
      <xdr:spPr>
        <a:xfrm>
          <a:off x="3237238" y="1732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7" name="テキスト ボックス 296"/>
        <xdr:cNvSpPr txBox="1"/>
      </xdr:nvSpPr>
      <xdr:spPr>
        <a:xfrm>
          <a:off x="40316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8" name="テキスト ボックス 297"/>
        <xdr:cNvSpPr txBox="1"/>
      </xdr:nvSpPr>
      <xdr:spPr>
        <a:xfrm>
          <a:off x="326199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9" name="テキスト ボックス 298"/>
        <xdr:cNvSpPr txBox="1"/>
      </xdr:nvSpPr>
      <xdr:spPr>
        <a:xfrm>
          <a:off x="247967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0" name="テキスト ボックス 299"/>
        <xdr:cNvSpPr txBox="1"/>
      </xdr:nvSpPr>
      <xdr:spPr>
        <a:xfrm>
          <a:off x="168973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1" name="テキスト ボックス 300"/>
        <xdr:cNvSpPr txBox="1"/>
      </xdr:nvSpPr>
      <xdr:spPr>
        <a:xfrm>
          <a:off x="8693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108</xdr:row>
      <xdr:rowOff>101600</xdr:rowOff>
    </xdr:from>
    <xdr:to>
      <xdr:col>5</xdr:col>
      <xdr:colOff>409575</xdr:colOff>
      <xdr:row>109</xdr:row>
      <xdr:rowOff>31750</xdr:rowOff>
    </xdr:to>
    <xdr:sp macro="" textlink="">
      <xdr:nvSpPr>
        <xdr:cNvPr id="302" name="円/楕円 301"/>
        <xdr:cNvSpPr/>
      </xdr:nvSpPr>
      <xdr:spPr>
        <a:xfrm>
          <a:off x="3401695" y="18206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175835</xdr:colOff>
      <xdr:row>109</xdr:row>
      <xdr:rowOff>22877</xdr:rowOff>
    </xdr:from>
    <xdr:ext cx="340478" cy="259045"/>
    <xdr:sp macro="" textlink="">
      <xdr:nvSpPr>
        <xdr:cNvPr id="303" name="n_1mainValue【市民会館】&#10;有形固定資産減価償却率"/>
        <xdr:cNvSpPr txBox="1"/>
      </xdr:nvSpPr>
      <xdr:spPr>
        <a:xfrm>
          <a:off x="3269555" y="182956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4" name="正方形/長方形 303"/>
        <xdr:cNvSpPr/>
      </xdr:nvSpPr>
      <xdr:spPr>
        <a:xfrm>
          <a:off x="598487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5" name="正方形/長方形 304"/>
        <xdr:cNvSpPr/>
      </xdr:nvSpPr>
      <xdr:spPr>
        <a:xfrm>
          <a:off x="611187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6" name="正方形/長方形 305"/>
        <xdr:cNvSpPr/>
      </xdr:nvSpPr>
      <xdr:spPr>
        <a:xfrm>
          <a:off x="611187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7" name="正方形/長方形 306"/>
        <xdr:cNvSpPr/>
      </xdr:nvSpPr>
      <xdr:spPr>
        <a:xfrm>
          <a:off x="69907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8" name="正方形/長方形 307"/>
        <xdr:cNvSpPr/>
      </xdr:nvSpPr>
      <xdr:spPr>
        <a:xfrm>
          <a:off x="69907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9" name="正方形/長方形 308"/>
        <xdr:cNvSpPr/>
      </xdr:nvSpPr>
      <xdr:spPr>
        <a:xfrm>
          <a:off x="8034655" y="1592326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0" name="正方形/長方形 309"/>
        <xdr:cNvSpPr/>
      </xdr:nvSpPr>
      <xdr:spPr>
        <a:xfrm>
          <a:off x="8034655" y="1611884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1" name="正方形/長方形 310"/>
        <xdr:cNvSpPr/>
      </xdr:nvSpPr>
      <xdr:spPr>
        <a:xfrm>
          <a:off x="598487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2" name="テキスト ボックス 311"/>
        <xdr:cNvSpPr txBox="1"/>
      </xdr:nvSpPr>
      <xdr:spPr>
        <a:xfrm>
          <a:off x="594677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3" name="直線コネクタ 312"/>
        <xdr:cNvCxnSpPr/>
      </xdr:nvCxnSpPr>
      <xdr:spPr>
        <a:xfrm>
          <a:off x="598487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14" name="テキスト ボックス 313"/>
        <xdr:cNvSpPr txBox="1"/>
      </xdr:nvSpPr>
      <xdr:spPr>
        <a:xfrm>
          <a:off x="5563416"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315" name="直線コネクタ 314"/>
        <xdr:cNvCxnSpPr/>
      </xdr:nvCxnSpPr>
      <xdr:spPr>
        <a:xfrm>
          <a:off x="5984875" y="1830813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316" name="テキスト ボックス 315"/>
        <xdr:cNvSpPr txBox="1"/>
      </xdr:nvSpPr>
      <xdr:spPr>
        <a:xfrm>
          <a:off x="5563416"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17" name="直線コネクタ 316"/>
        <xdr:cNvCxnSpPr/>
      </xdr:nvCxnSpPr>
      <xdr:spPr>
        <a:xfrm>
          <a:off x="5984875" y="1798918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318" name="テキスト ボックス 317"/>
        <xdr:cNvSpPr txBox="1"/>
      </xdr:nvSpPr>
      <xdr:spPr>
        <a:xfrm>
          <a:off x="5563416"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19" name="直線コネクタ 318"/>
        <xdr:cNvCxnSpPr/>
      </xdr:nvCxnSpPr>
      <xdr:spPr>
        <a:xfrm>
          <a:off x="5984875" y="1767023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320" name="テキスト ボックス 319"/>
        <xdr:cNvSpPr txBox="1"/>
      </xdr:nvSpPr>
      <xdr:spPr>
        <a:xfrm>
          <a:off x="5563416"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21" name="直線コネクタ 320"/>
        <xdr:cNvCxnSpPr/>
      </xdr:nvCxnSpPr>
      <xdr:spPr>
        <a:xfrm>
          <a:off x="5984875" y="1735128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322" name="テキスト ボックス 321"/>
        <xdr:cNvSpPr txBox="1"/>
      </xdr:nvSpPr>
      <xdr:spPr>
        <a:xfrm>
          <a:off x="5563416"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23" name="直線コネクタ 322"/>
        <xdr:cNvCxnSpPr/>
      </xdr:nvCxnSpPr>
      <xdr:spPr>
        <a:xfrm>
          <a:off x="5984875" y="1703233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324" name="テキスト ボックス 323"/>
        <xdr:cNvSpPr txBox="1"/>
      </xdr:nvSpPr>
      <xdr:spPr>
        <a:xfrm>
          <a:off x="5563416"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25" name="直線コネクタ 324"/>
        <xdr:cNvCxnSpPr/>
      </xdr:nvCxnSpPr>
      <xdr:spPr>
        <a:xfrm>
          <a:off x="5984875" y="16713381"/>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326" name="テキスト ボックス 325"/>
        <xdr:cNvSpPr txBox="1"/>
      </xdr:nvSpPr>
      <xdr:spPr>
        <a:xfrm>
          <a:off x="5563416"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7" name="直線コネクタ 326"/>
        <xdr:cNvCxnSpPr/>
      </xdr:nvCxnSpPr>
      <xdr:spPr>
        <a:xfrm>
          <a:off x="598487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8" name="テキスト ボックス 327"/>
        <xdr:cNvSpPr txBox="1"/>
      </xdr:nvSpPr>
      <xdr:spPr>
        <a:xfrm>
          <a:off x="556341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9" name="【市民会館】&#10;一人当たり面積グラフ枠"/>
        <xdr:cNvSpPr/>
      </xdr:nvSpPr>
      <xdr:spPr>
        <a:xfrm>
          <a:off x="598487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53339</xdr:rowOff>
    </xdr:from>
    <xdr:to>
      <xdr:col>15</xdr:col>
      <xdr:colOff>180340</xdr:colOff>
      <xdr:row>101</xdr:row>
      <xdr:rowOff>110489</xdr:rowOff>
    </xdr:to>
    <xdr:cxnSp macro="">
      <xdr:nvCxnSpPr>
        <xdr:cNvPr id="330" name="直線コネクタ 329"/>
        <xdr:cNvCxnSpPr/>
      </xdr:nvCxnSpPr>
      <xdr:spPr>
        <a:xfrm flipV="1">
          <a:off x="9446260" y="16817339"/>
          <a:ext cx="0" cy="224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101</xdr:row>
      <xdr:rowOff>114316</xdr:rowOff>
    </xdr:from>
    <xdr:ext cx="469744" cy="259045"/>
    <xdr:sp macro="" textlink="">
      <xdr:nvSpPr>
        <xdr:cNvPr id="331" name="【市民会館】&#10;一人当たり面積最小値テキスト"/>
        <xdr:cNvSpPr txBox="1"/>
      </xdr:nvSpPr>
      <xdr:spPr>
        <a:xfrm>
          <a:off x="9535795" y="1704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0.697</a:t>
          </a:r>
          <a:endParaRPr kumimoji="1" lang="ja-JP" altLang="en-US" sz="1000" b="1">
            <a:latin typeface="ＭＳ Ｐゴシック"/>
          </a:endParaRPr>
        </a:p>
      </xdr:txBody>
    </xdr:sp>
    <xdr:clientData/>
  </xdr:oneCellAnchor>
  <xdr:twoCellAnchor>
    <xdr:from>
      <xdr:col>15</xdr:col>
      <xdr:colOff>92075</xdr:colOff>
      <xdr:row>101</xdr:row>
      <xdr:rowOff>110489</xdr:rowOff>
    </xdr:from>
    <xdr:to>
      <xdr:col>15</xdr:col>
      <xdr:colOff>269875</xdr:colOff>
      <xdr:row>101</xdr:row>
      <xdr:rowOff>110489</xdr:rowOff>
    </xdr:to>
    <xdr:cxnSp macro="">
      <xdr:nvCxnSpPr>
        <xdr:cNvPr id="332" name="直線コネクタ 331"/>
        <xdr:cNvCxnSpPr/>
      </xdr:nvCxnSpPr>
      <xdr:spPr>
        <a:xfrm>
          <a:off x="9357995" y="1704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16</xdr:rowOff>
    </xdr:from>
    <xdr:ext cx="469744" cy="259045"/>
    <xdr:sp macro="" textlink="">
      <xdr:nvSpPr>
        <xdr:cNvPr id="333" name="【市民会館】&#10;一人当たり面積最大値テキスト"/>
        <xdr:cNvSpPr txBox="1"/>
      </xdr:nvSpPr>
      <xdr:spPr>
        <a:xfrm>
          <a:off x="9535795" y="1659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0.767</a:t>
          </a:r>
          <a:endParaRPr kumimoji="1" lang="ja-JP" altLang="en-US" sz="1000" b="1">
            <a:latin typeface="ＭＳ Ｐゴシック"/>
          </a:endParaRPr>
        </a:p>
      </xdr:txBody>
    </xdr:sp>
    <xdr:clientData/>
  </xdr:oneCellAnchor>
  <xdr:twoCellAnchor>
    <xdr:from>
      <xdr:col>15</xdr:col>
      <xdr:colOff>92075</xdr:colOff>
      <xdr:row>100</xdr:row>
      <xdr:rowOff>53339</xdr:rowOff>
    </xdr:from>
    <xdr:to>
      <xdr:col>15</xdr:col>
      <xdr:colOff>269875</xdr:colOff>
      <xdr:row>100</xdr:row>
      <xdr:rowOff>53339</xdr:rowOff>
    </xdr:to>
    <xdr:cxnSp macro="">
      <xdr:nvCxnSpPr>
        <xdr:cNvPr id="334" name="直線コネクタ 333"/>
        <xdr:cNvCxnSpPr/>
      </xdr:nvCxnSpPr>
      <xdr:spPr>
        <a:xfrm>
          <a:off x="9357995" y="16817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114861</xdr:rowOff>
    </xdr:from>
    <xdr:ext cx="469744" cy="259045"/>
    <xdr:sp macro="" textlink="">
      <xdr:nvSpPr>
        <xdr:cNvPr id="335" name="【市民会館】&#10;一人当たり面積平均値テキスト"/>
        <xdr:cNvSpPr txBox="1"/>
      </xdr:nvSpPr>
      <xdr:spPr>
        <a:xfrm>
          <a:off x="9535795" y="168788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0.726</a:t>
          </a:r>
          <a:endParaRPr kumimoji="1" lang="ja-JP" altLang="en-US" sz="1000" b="1">
            <a:solidFill>
              <a:srgbClr val="000080"/>
            </a:solidFill>
            <a:latin typeface="ＭＳ Ｐゴシック"/>
          </a:endParaRPr>
        </a:p>
      </xdr:txBody>
    </xdr:sp>
    <xdr:clientData/>
  </xdr:oneCellAnchor>
  <xdr:twoCellAnchor>
    <xdr:from>
      <xdr:col>15</xdr:col>
      <xdr:colOff>130175</xdr:colOff>
      <xdr:row>100</xdr:row>
      <xdr:rowOff>136434</xdr:rowOff>
    </xdr:from>
    <xdr:to>
      <xdr:col>15</xdr:col>
      <xdr:colOff>231775</xdr:colOff>
      <xdr:row>101</xdr:row>
      <xdr:rowOff>66584</xdr:rowOff>
    </xdr:to>
    <xdr:sp macro="" textlink="">
      <xdr:nvSpPr>
        <xdr:cNvPr id="336" name="フローチャート : 判断 335"/>
        <xdr:cNvSpPr/>
      </xdr:nvSpPr>
      <xdr:spPr>
        <a:xfrm>
          <a:off x="9396095" y="169004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35198</xdr:rowOff>
    </xdr:from>
    <xdr:to>
      <xdr:col>14</xdr:col>
      <xdr:colOff>79375</xdr:colOff>
      <xdr:row>106</xdr:row>
      <xdr:rowOff>136798</xdr:rowOff>
    </xdr:to>
    <xdr:sp macro="" textlink="">
      <xdr:nvSpPr>
        <xdr:cNvPr id="337" name="フローチャート : 判断 336"/>
        <xdr:cNvSpPr/>
      </xdr:nvSpPr>
      <xdr:spPr>
        <a:xfrm>
          <a:off x="8649335" y="178050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153325</xdr:rowOff>
    </xdr:from>
    <xdr:ext cx="469744" cy="259045"/>
    <xdr:sp macro="" textlink="">
      <xdr:nvSpPr>
        <xdr:cNvPr id="338" name="n_1aveValue【市民会館】&#10;一人当たり面積"/>
        <xdr:cNvSpPr txBox="1"/>
      </xdr:nvSpPr>
      <xdr:spPr>
        <a:xfrm>
          <a:off x="8498282" y="1758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9" name="テキスト ボックス 338"/>
        <xdr:cNvSpPr txBox="1"/>
      </xdr:nvSpPr>
      <xdr:spPr>
        <a:xfrm>
          <a:off x="92640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0" name="テキスト ボックス 339"/>
        <xdr:cNvSpPr txBox="1"/>
      </xdr:nvSpPr>
      <xdr:spPr>
        <a:xfrm>
          <a:off x="855535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1" name="テキスト ボックス 340"/>
        <xdr:cNvSpPr txBox="1"/>
      </xdr:nvSpPr>
      <xdr:spPr>
        <a:xfrm>
          <a:off x="773493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2" name="テキスト ボックス 341"/>
        <xdr:cNvSpPr txBox="1"/>
      </xdr:nvSpPr>
      <xdr:spPr>
        <a:xfrm>
          <a:off x="69145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3" name="テキスト ボックス 342"/>
        <xdr:cNvSpPr txBox="1"/>
      </xdr:nvSpPr>
      <xdr:spPr>
        <a:xfrm>
          <a:off x="616267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108676</xdr:rowOff>
    </xdr:from>
    <xdr:to>
      <xdr:col>14</xdr:col>
      <xdr:colOff>79375</xdr:colOff>
      <xdr:row>108</xdr:row>
      <xdr:rowOff>38826</xdr:rowOff>
    </xdr:to>
    <xdr:sp macro="" textlink="">
      <xdr:nvSpPr>
        <xdr:cNvPr id="344" name="円/楕円 343"/>
        <xdr:cNvSpPr/>
      </xdr:nvSpPr>
      <xdr:spPr>
        <a:xfrm>
          <a:off x="8649335" y="180461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29953</xdr:rowOff>
    </xdr:from>
    <xdr:ext cx="469744" cy="259045"/>
    <xdr:sp macro="" textlink="">
      <xdr:nvSpPr>
        <xdr:cNvPr id="345" name="n_1mainValue【市民会館】&#10;一人当たり面積"/>
        <xdr:cNvSpPr txBox="1"/>
      </xdr:nvSpPr>
      <xdr:spPr>
        <a:xfrm>
          <a:off x="8498282" y="1813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6" name="正方形/長方形 345"/>
        <xdr:cNvSpPr/>
      </xdr:nvSpPr>
      <xdr:spPr>
        <a:xfrm>
          <a:off x="1120584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7" name="正方形/長方形 346"/>
        <xdr:cNvSpPr/>
      </xdr:nvSpPr>
      <xdr:spPr>
        <a:xfrm>
          <a:off x="113328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8" name="正方形/長方形 347"/>
        <xdr:cNvSpPr/>
      </xdr:nvSpPr>
      <xdr:spPr>
        <a:xfrm>
          <a:off x="113328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9" name="正方形/長方形 348"/>
        <xdr:cNvSpPr/>
      </xdr:nvSpPr>
      <xdr:spPr>
        <a:xfrm>
          <a:off x="1228026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0" name="正方形/長方形 349"/>
        <xdr:cNvSpPr/>
      </xdr:nvSpPr>
      <xdr:spPr>
        <a:xfrm>
          <a:off x="1228026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1" name="正方形/長方形 350"/>
        <xdr:cNvSpPr/>
      </xdr:nvSpPr>
      <xdr:spPr>
        <a:xfrm>
          <a:off x="1328610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2" name="正方形/長方形 351"/>
        <xdr:cNvSpPr/>
      </xdr:nvSpPr>
      <xdr:spPr>
        <a:xfrm>
          <a:off x="1328610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3" name="正方形/長方形 352"/>
        <xdr:cNvSpPr/>
      </xdr:nvSpPr>
      <xdr:spPr>
        <a:xfrm>
          <a:off x="1120584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4" name="テキスト ボックス 353"/>
        <xdr:cNvSpPr txBox="1"/>
      </xdr:nvSpPr>
      <xdr:spPr>
        <a:xfrm>
          <a:off x="1116774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5" name="直線コネクタ 354"/>
        <xdr:cNvCxnSpPr/>
      </xdr:nvCxnSpPr>
      <xdr:spPr>
        <a:xfrm>
          <a:off x="11205845" y="74523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6" name="テキスト ボックス 355"/>
        <xdr:cNvSpPr txBox="1"/>
      </xdr:nvSpPr>
      <xdr:spPr>
        <a:xfrm>
          <a:off x="1087327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7" name="直線コネクタ 356"/>
        <xdr:cNvCxnSpPr/>
      </xdr:nvCxnSpPr>
      <xdr:spPr>
        <a:xfrm>
          <a:off x="11205845" y="70065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8" name="テキスト ボックス 357"/>
        <xdr:cNvSpPr txBox="1"/>
      </xdr:nvSpPr>
      <xdr:spPr>
        <a:xfrm>
          <a:off x="1087327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9" name="直線コネクタ 358"/>
        <xdr:cNvCxnSpPr/>
      </xdr:nvCxnSpPr>
      <xdr:spPr>
        <a:xfrm>
          <a:off x="11205845" y="655701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60" name="テキスト ボックス 359"/>
        <xdr:cNvSpPr txBox="1"/>
      </xdr:nvSpPr>
      <xdr:spPr>
        <a:xfrm>
          <a:off x="1087327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1" name="直線コネクタ 360"/>
        <xdr:cNvCxnSpPr/>
      </xdr:nvCxnSpPr>
      <xdr:spPr>
        <a:xfrm>
          <a:off x="11205845" y="61112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2" name="テキスト ボックス 361"/>
        <xdr:cNvSpPr txBox="1"/>
      </xdr:nvSpPr>
      <xdr:spPr>
        <a:xfrm>
          <a:off x="1087327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3" name="直線コネクタ 362"/>
        <xdr:cNvCxnSpPr/>
      </xdr:nvCxnSpPr>
      <xdr:spPr>
        <a:xfrm>
          <a:off x="11205845" y="56654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64" name="テキスト ボックス 363"/>
        <xdr:cNvSpPr txBox="1"/>
      </xdr:nvSpPr>
      <xdr:spPr>
        <a:xfrm>
          <a:off x="1080915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5" name="直線コネクタ 364"/>
        <xdr:cNvCxnSpPr/>
      </xdr:nvCxnSpPr>
      <xdr:spPr>
        <a:xfrm>
          <a:off x="11205845" y="52158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6" name="テキスト ボックス 365"/>
        <xdr:cNvSpPr txBox="1"/>
      </xdr:nvSpPr>
      <xdr:spPr>
        <a:xfrm>
          <a:off x="1080915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7" name="【一般廃棄物処理施設】&#10;有形固定資産減価償却率グラフ枠"/>
        <xdr:cNvSpPr/>
      </xdr:nvSpPr>
      <xdr:spPr>
        <a:xfrm>
          <a:off x="1120584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42</xdr:row>
      <xdr:rowOff>19050</xdr:rowOff>
    </xdr:to>
    <xdr:cxnSp macro="">
      <xdr:nvCxnSpPr>
        <xdr:cNvPr id="368" name="直線コネクタ 367"/>
        <xdr:cNvCxnSpPr/>
      </xdr:nvCxnSpPr>
      <xdr:spPr>
        <a:xfrm flipV="1">
          <a:off x="14735809" y="566547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22877</xdr:rowOff>
    </xdr:from>
    <xdr:ext cx="405111" cy="259045"/>
    <xdr:sp macro="" textlink="">
      <xdr:nvSpPr>
        <xdr:cNvPr id="369" name="【一般廃棄物処理施設】&#10;有形固定資産減価償却率最小値テキスト"/>
        <xdr:cNvSpPr txBox="1"/>
      </xdr:nvSpPr>
      <xdr:spPr>
        <a:xfrm>
          <a:off x="14825345"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42</xdr:row>
      <xdr:rowOff>19050</xdr:rowOff>
    </xdr:from>
    <xdr:to>
      <xdr:col>23</xdr:col>
      <xdr:colOff>606425</xdr:colOff>
      <xdr:row>42</xdr:row>
      <xdr:rowOff>19050</xdr:rowOff>
    </xdr:to>
    <xdr:cxnSp macro="">
      <xdr:nvCxnSpPr>
        <xdr:cNvPr id="370" name="直線コネクタ 369"/>
        <xdr:cNvCxnSpPr/>
      </xdr:nvCxnSpPr>
      <xdr:spPr>
        <a:xfrm>
          <a:off x="14647545"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69744" cy="259045"/>
    <xdr:sp macro="" textlink="">
      <xdr:nvSpPr>
        <xdr:cNvPr id="371" name="【一般廃棄物処理施設】&#10;有形固定資産減価償却率最大値テキスト"/>
        <xdr:cNvSpPr txBox="1"/>
      </xdr:nvSpPr>
      <xdr:spPr>
        <a:xfrm>
          <a:off x="14825345" y="54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72" name="直線コネクタ 371"/>
        <xdr:cNvCxnSpPr/>
      </xdr:nvCxnSpPr>
      <xdr:spPr>
        <a:xfrm>
          <a:off x="14647545"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8399</xdr:rowOff>
    </xdr:from>
    <xdr:ext cx="405111" cy="259045"/>
    <xdr:sp macro="" textlink="">
      <xdr:nvSpPr>
        <xdr:cNvPr id="373" name="【一般廃棄物処理施設】&#10;有形固定資産減価償却率平均値テキスト"/>
        <xdr:cNvSpPr txBox="1"/>
      </xdr:nvSpPr>
      <xdr:spPr>
        <a:xfrm>
          <a:off x="14825345" y="62110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29972</xdr:rowOff>
    </xdr:from>
    <xdr:to>
      <xdr:col>23</xdr:col>
      <xdr:colOff>568325</xdr:colOff>
      <xdr:row>37</xdr:row>
      <xdr:rowOff>131572</xdr:rowOff>
    </xdr:to>
    <xdr:sp macro="" textlink="">
      <xdr:nvSpPr>
        <xdr:cNvPr id="374" name="フローチャート : 判断 373"/>
        <xdr:cNvSpPr/>
      </xdr:nvSpPr>
      <xdr:spPr>
        <a:xfrm>
          <a:off x="14685645" y="62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98552</xdr:rowOff>
    </xdr:from>
    <xdr:to>
      <xdr:col>22</xdr:col>
      <xdr:colOff>415925</xdr:colOff>
      <xdr:row>39</xdr:row>
      <xdr:rowOff>28702</xdr:rowOff>
    </xdr:to>
    <xdr:sp macro="" textlink="">
      <xdr:nvSpPr>
        <xdr:cNvPr id="375" name="フローチャート : 判断 374"/>
        <xdr:cNvSpPr/>
      </xdr:nvSpPr>
      <xdr:spPr>
        <a:xfrm>
          <a:off x="13916025" y="64688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19829</xdr:rowOff>
    </xdr:from>
    <xdr:ext cx="405111" cy="259045"/>
    <xdr:sp macro="" textlink="">
      <xdr:nvSpPr>
        <xdr:cNvPr id="376" name="n_1aveValue【一般廃棄物処理施設】&#10;有形固定資産減価償却率"/>
        <xdr:cNvSpPr txBox="1"/>
      </xdr:nvSpPr>
      <xdr:spPr>
        <a:xfrm>
          <a:off x="13751568" y="6557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7" name="テキスト ボックス 376"/>
        <xdr:cNvSpPr txBox="1"/>
      </xdr:nvSpPr>
      <xdr:spPr>
        <a:xfrm>
          <a:off x="145459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8" name="テキスト ボックス 377"/>
        <xdr:cNvSpPr txBox="1"/>
      </xdr:nvSpPr>
      <xdr:spPr>
        <a:xfrm>
          <a:off x="137763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9" name="テキスト ボックス 378"/>
        <xdr:cNvSpPr txBox="1"/>
      </xdr:nvSpPr>
      <xdr:spPr>
        <a:xfrm>
          <a:off x="129863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0" name="テキスト ボックス 379"/>
        <xdr:cNvSpPr txBox="1"/>
      </xdr:nvSpPr>
      <xdr:spPr>
        <a:xfrm>
          <a:off x="122040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1" name="テキスト ボックス 380"/>
        <xdr:cNvSpPr txBox="1"/>
      </xdr:nvSpPr>
      <xdr:spPr>
        <a:xfrm>
          <a:off x="113836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9398</xdr:rowOff>
    </xdr:from>
    <xdr:to>
      <xdr:col>22</xdr:col>
      <xdr:colOff>415925</xdr:colOff>
      <xdr:row>35</xdr:row>
      <xdr:rowOff>110998</xdr:rowOff>
    </xdr:to>
    <xdr:sp macro="" textlink="">
      <xdr:nvSpPr>
        <xdr:cNvPr id="382" name="円/楕円 381"/>
        <xdr:cNvSpPr/>
      </xdr:nvSpPr>
      <xdr:spPr>
        <a:xfrm>
          <a:off x="13916025" y="587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33</xdr:row>
      <xdr:rowOff>127525</xdr:rowOff>
    </xdr:from>
    <xdr:ext cx="405111" cy="259045"/>
    <xdr:sp macro="" textlink="">
      <xdr:nvSpPr>
        <xdr:cNvPr id="383" name="n_1mainValue【一般廃棄物処理施設】&#10;有形固定資産減価償却率"/>
        <xdr:cNvSpPr txBox="1"/>
      </xdr:nvSpPr>
      <xdr:spPr>
        <a:xfrm>
          <a:off x="13751568" y="565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4" name="正方形/長方形 383"/>
        <xdr:cNvSpPr/>
      </xdr:nvSpPr>
      <xdr:spPr>
        <a:xfrm>
          <a:off x="1649920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5" name="正方形/長方形 384"/>
        <xdr:cNvSpPr/>
      </xdr:nvSpPr>
      <xdr:spPr>
        <a:xfrm>
          <a:off x="1662620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6" name="正方形/長方形 385"/>
        <xdr:cNvSpPr/>
      </xdr:nvSpPr>
      <xdr:spPr>
        <a:xfrm>
          <a:off x="1662620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7" name="正方形/長方形 386"/>
        <xdr:cNvSpPr/>
      </xdr:nvSpPr>
      <xdr:spPr>
        <a:xfrm>
          <a:off x="175050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8" name="正方形/長方形 387"/>
        <xdr:cNvSpPr/>
      </xdr:nvSpPr>
      <xdr:spPr>
        <a:xfrm>
          <a:off x="175050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9" name="正方形/長方形 388"/>
        <xdr:cNvSpPr/>
      </xdr:nvSpPr>
      <xdr:spPr>
        <a:xfrm>
          <a:off x="18541365" y="474472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0" name="正方形/長方形 389"/>
        <xdr:cNvSpPr/>
      </xdr:nvSpPr>
      <xdr:spPr>
        <a:xfrm>
          <a:off x="18541365" y="494411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218,377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1" name="正方形/長方形 390"/>
        <xdr:cNvSpPr/>
      </xdr:nvSpPr>
      <xdr:spPr>
        <a:xfrm>
          <a:off x="1649920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2" name="テキスト ボックス 391"/>
        <xdr:cNvSpPr txBox="1"/>
      </xdr:nvSpPr>
      <xdr:spPr>
        <a:xfrm>
          <a:off x="1646110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3" name="直線コネクタ 392"/>
        <xdr:cNvCxnSpPr/>
      </xdr:nvCxnSpPr>
      <xdr:spPr>
        <a:xfrm>
          <a:off x="1649920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94" name="直線コネクタ 393"/>
        <xdr:cNvCxnSpPr/>
      </xdr:nvCxnSpPr>
      <xdr:spPr>
        <a:xfrm>
          <a:off x="16499205" y="713340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121755</xdr:rowOff>
    </xdr:from>
    <xdr:ext cx="248786" cy="259045"/>
    <xdr:sp macro="" textlink="">
      <xdr:nvSpPr>
        <xdr:cNvPr id="395" name="テキスト ボックス 394"/>
        <xdr:cNvSpPr txBox="1"/>
      </xdr:nvSpPr>
      <xdr:spPr>
        <a:xfrm>
          <a:off x="16250419"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96" name="直線コネクタ 395"/>
        <xdr:cNvCxnSpPr/>
      </xdr:nvCxnSpPr>
      <xdr:spPr>
        <a:xfrm>
          <a:off x="16499205" y="681445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39</xdr:row>
      <xdr:rowOff>138084</xdr:rowOff>
    </xdr:from>
    <xdr:ext cx="595419" cy="259045"/>
    <xdr:sp macro="" textlink="">
      <xdr:nvSpPr>
        <xdr:cNvPr id="397" name="テキスト ボックス 396"/>
        <xdr:cNvSpPr txBox="1"/>
      </xdr:nvSpPr>
      <xdr:spPr>
        <a:xfrm>
          <a:off x="15972366"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98" name="直線コネクタ 397"/>
        <xdr:cNvCxnSpPr/>
      </xdr:nvCxnSpPr>
      <xdr:spPr>
        <a:xfrm>
          <a:off x="16499205" y="649550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37</xdr:row>
      <xdr:rowOff>154412</xdr:rowOff>
    </xdr:from>
    <xdr:ext cx="595419" cy="259045"/>
    <xdr:sp macro="" textlink="">
      <xdr:nvSpPr>
        <xdr:cNvPr id="399" name="テキスト ボックス 398"/>
        <xdr:cNvSpPr txBox="1"/>
      </xdr:nvSpPr>
      <xdr:spPr>
        <a:xfrm>
          <a:off x="15972366"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00" name="直線コネクタ 399"/>
        <xdr:cNvCxnSpPr/>
      </xdr:nvCxnSpPr>
      <xdr:spPr>
        <a:xfrm>
          <a:off x="16499205" y="617655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170741</xdr:rowOff>
    </xdr:from>
    <xdr:ext cx="595419" cy="259045"/>
    <xdr:sp macro="" textlink="">
      <xdr:nvSpPr>
        <xdr:cNvPr id="401" name="テキスト ボックス 400"/>
        <xdr:cNvSpPr txBox="1"/>
      </xdr:nvSpPr>
      <xdr:spPr>
        <a:xfrm>
          <a:off x="15972366"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02" name="直線コネクタ 401"/>
        <xdr:cNvCxnSpPr/>
      </xdr:nvCxnSpPr>
      <xdr:spPr>
        <a:xfrm>
          <a:off x="16499205" y="585760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34</xdr:row>
      <xdr:rowOff>15620</xdr:rowOff>
    </xdr:from>
    <xdr:ext cx="685572" cy="259045"/>
    <xdr:sp macro="" textlink="">
      <xdr:nvSpPr>
        <xdr:cNvPr id="403" name="テキスト ボックス 402"/>
        <xdr:cNvSpPr txBox="1"/>
      </xdr:nvSpPr>
      <xdr:spPr>
        <a:xfrm>
          <a:off x="15882213" y="571538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04" name="直線コネクタ 403"/>
        <xdr:cNvCxnSpPr/>
      </xdr:nvCxnSpPr>
      <xdr:spPr>
        <a:xfrm>
          <a:off x="16499205" y="553484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32</xdr:row>
      <xdr:rowOff>31949</xdr:rowOff>
    </xdr:from>
    <xdr:ext cx="685572" cy="259045"/>
    <xdr:sp macro="" textlink="">
      <xdr:nvSpPr>
        <xdr:cNvPr id="405" name="テキスト ボックス 404"/>
        <xdr:cNvSpPr txBox="1"/>
      </xdr:nvSpPr>
      <xdr:spPr>
        <a:xfrm>
          <a:off x="15882213" y="539642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6" name="直線コネクタ 405"/>
        <xdr:cNvCxnSpPr/>
      </xdr:nvCxnSpPr>
      <xdr:spPr>
        <a:xfrm>
          <a:off x="1649920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30</xdr:row>
      <xdr:rowOff>48277</xdr:rowOff>
    </xdr:from>
    <xdr:ext cx="685572" cy="259045"/>
    <xdr:sp macro="" textlink="">
      <xdr:nvSpPr>
        <xdr:cNvPr id="407" name="テキスト ボックス 406"/>
        <xdr:cNvSpPr txBox="1"/>
      </xdr:nvSpPr>
      <xdr:spPr>
        <a:xfrm>
          <a:off x="15882213"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8" name="【一般廃棄物処理施設】&#10;一人当たり有形固定資産（償却資産）額グラフ枠"/>
        <xdr:cNvSpPr/>
      </xdr:nvSpPr>
      <xdr:spPr>
        <a:xfrm>
          <a:off x="1649920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149105</xdr:rowOff>
    </xdr:from>
    <xdr:to>
      <xdr:col>32</xdr:col>
      <xdr:colOff>186689</xdr:colOff>
      <xdr:row>42</xdr:row>
      <xdr:rowOff>77591</xdr:rowOff>
    </xdr:to>
    <xdr:cxnSp macro="">
      <xdr:nvCxnSpPr>
        <xdr:cNvPr id="409" name="直線コネクタ 408"/>
        <xdr:cNvCxnSpPr/>
      </xdr:nvCxnSpPr>
      <xdr:spPr>
        <a:xfrm flipV="1">
          <a:off x="19960589" y="5681225"/>
          <a:ext cx="0" cy="1437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81418</xdr:rowOff>
    </xdr:from>
    <xdr:ext cx="534377" cy="259045"/>
    <xdr:sp macro="" textlink="">
      <xdr:nvSpPr>
        <xdr:cNvPr id="410" name="【一般廃棄物処理施設】&#10;一人当たり有形固定資産（償却資産）額最小値テキスト"/>
        <xdr:cNvSpPr txBox="1"/>
      </xdr:nvSpPr>
      <xdr:spPr>
        <a:xfrm>
          <a:off x="20050125" y="712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13,722</a:t>
          </a:r>
          <a:endParaRPr kumimoji="1" lang="ja-JP" altLang="en-US" sz="1000" b="1">
            <a:latin typeface="ＭＳ Ｐゴシック"/>
          </a:endParaRPr>
        </a:p>
      </xdr:txBody>
    </xdr:sp>
    <xdr:clientData/>
  </xdr:oneCellAnchor>
  <xdr:twoCellAnchor>
    <xdr:from>
      <xdr:col>32</xdr:col>
      <xdr:colOff>98425</xdr:colOff>
      <xdr:row>42</xdr:row>
      <xdr:rowOff>77591</xdr:rowOff>
    </xdr:from>
    <xdr:to>
      <xdr:col>32</xdr:col>
      <xdr:colOff>276225</xdr:colOff>
      <xdr:row>42</xdr:row>
      <xdr:rowOff>77591</xdr:rowOff>
    </xdr:to>
    <xdr:cxnSp macro="">
      <xdr:nvCxnSpPr>
        <xdr:cNvPr id="411" name="直線コネクタ 410"/>
        <xdr:cNvCxnSpPr/>
      </xdr:nvCxnSpPr>
      <xdr:spPr>
        <a:xfrm>
          <a:off x="19872325" y="711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95782</xdr:rowOff>
    </xdr:from>
    <xdr:ext cx="690189" cy="259045"/>
    <xdr:sp macro="" textlink="">
      <xdr:nvSpPr>
        <xdr:cNvPr id="412" name="【一般廃棄物処理施設】&#10;一人当たり有形固定資産（償却資産）額最大値テキスト"/>
        <xdr:cNvSpPr txBox="1"/>
      </xdr:nvSpPr>
      <xdr:spPr>
        <a:xfrm>
          <a:off x="20050125" y="5460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1,365,527</a:t>
          </a:r>
          <a:endParaRPr kumimoji="1" lang="ja-JP" altLang="en-US" sz="1000" b="1">
            <a:latin typeface="ＭＳ Ｐゴシック"/>
          </a:endParaRPr>
        </a:p>
      </xdr:txBody>
    </xdr:sp>
    <xdr:clientData/>
  </xdr:oneCellAnchor>
  <xdr:twoCellAnchor>
    <xdr:from>
      <xdr:col>32</xdr:col>
      <xdr:colOff>98425</xdr:colOff>
      <xdr:row>33</xdr:row>
      <xdr:rowOff>149105</xdr:rowOff>
    </xdr:from>
    <xdr:to>
      <xdr:col>32</xdr:col>
      <xdr:colOff>276225</xdr:colOff>
      <xdr:row>33</xdr:row>
      <xdr:rowOff>149105</xdr:rowOff>
    </xdr:to>
    <xdr:cxnSp macro="">
      <xdr:nvCxnSpPr>
        <xdr:cNvPr id="413" name="直線コネクタ 412"/>
        <xdr:cNvCxnSpPr/>
      </xdr:nvCxnSpPr>
      <xdr:spPr>
        <a:xfrm>
          <a:off x="19872325" y="568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56653</xdr:rowOff>
    </xdr:from>
    <xdr:ext cx="599010" cy="259045"/>
    <xdr:sp macro="" textlink="">
      <xdr:nvSpPr>
        <xdr:cNvPr id="414" name="【一般廃棄物処理施設】&#10;一人当たり有形固定資産（償却資産）額平均値テキスト"/>
        <xdr:cNvSpPr txBox="1"/>
      </xdr:nvSpPr>
      <xdr:spPr>
        <a:xfrm>
          <a:off x="20050125" y="6762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281,472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78226</xdr:rowOff>
    </xdr:from>
    <xdr:to>
      <xdr:col>32</xdr:col>
      <xdr:colOff>238125</xdr:colOff>
      <xdr:row>41</xdr:row>
      <xdr:rowOff>8376</xdr:rowOff>
    </xdr:to>
    <xdr:sp macro="" textlink="">
      <xdr:nvSpPr>
        <xdr:cNvPr id="415" name="フローチャート : 判断 414"/>
        <xdr:cNvSpPr/>
      </xdr:nvSpPr>
      <xdr:spPr>
        <a:xfrm>
          <a:off x="19910425" y="67838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169489</xdr:rowOff>
    </xdr:from>
    <xdr:to>
      <xdr:col>31</xdr:col>
      <xdr:colOff>85725</xdr:colOff>
      <xdr:row>41</xdr:row>
      <xdr:rowOff>99639</xdr:rowOff>
    </xdr:to>
    <xdr:sp macro="" textlink="">
      <xdr:nvSpPr>
        <xdr:cNvPr id="416" name="フローチャート : 判断 415"/>
        <xdr:cNvSpPr/>
      </xdr:nvSpPr>
      <xdr:spPr>
        <a:xfrm>
          <a:off x="19156045" y="6875089"/>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41</xdr:row>
      <xdr:rowOff>90766</xdr:rowOff>
    </xdr:from>
    <xdr:ext cx="599010" cy="259045"/>
    <xdr:sp macro="" textlink="">
      <xdr:nvSpPr>
        <xdr:cNvPr id="417" name="n_1aveValue【一般廃棄物処理施設】&#10;一人当たり有形固定資産（償却資産）額"/>
        <xdr:cNvSpPr txBox="1"/>
      </xdr:nvSpPr>
      <xdr:spPr>
        <a:xfrm>
          <a:off x="18947979" y="6964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197,635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8" name="テキスト ボックス 417"/>
        <xdr:cNvSpPr txBox="1"/>
      </xdr:nvSpPr>
      <xdr:spPr>
        <a:xfrm>
          <a:off x="197707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9" name="テキスト ボックス 418"/>
        <xdr:cNvSpPr txBox="1"/>
      </xdr:nvSpPr>
      <xdr:spPr>
        <a:xfrm>
          <a:off x="190696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0" name="テキスト ボックス 419"/>
        <xdr:cNvSpPr txBox="1"/>
      </xdr:nvSpPr>
      <xdr:spPr>
        <a:xfrm>
          <a:off x="182492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1" name="テキスト ボックス 420"/>
        <xdr:cNvSpPr txBox="1"/>
      </xdr:nvSpPr>
      <xdr:spPr>
        <a:xfrm>
          <a:off x="174288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2" name="テキスト ボックス 421"/>
        <xdr:cNvSpPr txBox="1"/>
      </xdr:nvSpPr>
      <xdr:spPr>
        <a:xfrm>
          <a:off x="1667700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142484</xdr:rowOff>
    </xdr:from>
    <xdr:to>
      <xdr:col>31</xdr:col>
      <xdr:colOff>85725</xdr:colOff>
      <xdr:row>41</xdr:row>
      <xdr:rowOff>72634</xdr:rowOff>
    </xdr:to>
    <xdr:sp macro="" textlink="">
      <xdr:nvSpPr>
        <xdr:cNvPr id="423" name="円/楕円 422"/>
        <xdr:cNvSpPr/>
      </xdr:nvSpPr>
      <xdr:spPr>
        <a:xfrm>
          <a:off x="19156045" y="684808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39</xdr:row>
      <xdr:rowOff>89161</xdr:rowOff>
    </xdr:from>
    <xdr:ext cx="599010" cy="259045"/>
    <xdr:sp macro="" textlink="">
      <xdr:nvSpPr>
        <xdr:cNvPr id="424" name="n_1mainValue【一般廃棄物処理施設】&#10;一人当たり有形固定資産（償却資産）額"/>
        <xdr:cNvSpPr txBox="1"/>
      </xdr:nvSpPr>
      <xdr:spPr>
        <a:xfrm>
          <a:off x="18947979" y="6627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222,442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5" name="正方形/長方形 424"/>
        <xdr:cNvSpPr/>
      </xdr:nvSpPr>
      <xdr:spPr>
        <a:xfrm>
          <a:off x="1120584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6" name="正方形/長方形 425"/>
        <xdr:cNvSpPr/>
      </xdr:nvSpPr>
      <xdr:spPr>
        <a:xfrm>
          <a:off x="113328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7" name="正方形/長方形 426"/>
        <xdr:cNvSpPr/>
      </xdr:nvSpPr>
      <xdr:spPr>
        <a:xfrm>
          <a:off x="113328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8" name="正方形/長方形 427"/>
        <xdr:cNvSpPr/>
      </xdr:nvSpPr>
      <xdr:spPr>
        <a:xfrm>
          <a:off x="1228026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9" name="正方形/長方形 428"/>
        <xdr:cNvSpPr/>
      </xdr:nvSpPr>
      <xdr:spPr>
        <a:xfrm>
          <a:off x="1228026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0" name="正方形/長方形 429"/>
        <xdr:cNvSpPr/>
      </xdr:nvSpPr>
      <xdr:spPr>
        <a:xfrm>
          <a:off x="1328610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1" name="正方形/長方形 430"/>
        <xdr:cNvSpPr/>
      </xdr:nvSpPr>
      <xdr:spPr>
        <a:xfrm>
          <a:off x="1328610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2" name="正方形/長方形 431"/>
        <xdr:cNvSpPr/>
      </xdr:nvSpPr>
      <xdr:spPr>
        <a:xfrm>
          <a:off x="1120584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3" name="テキスト ボックス 432"/>
        <xdr:cNvSpPr txBox="1"/>
      </xdr:nvSpPr>
      <xdr:spPr>
        <a:xfrm>
          <a:off x="1116774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4" name="直線コネクタ 433"/>
        <xdr:cNvCxnSpPr/>
      </xdr:nvCxnSpPr>
      <xdr:spPr>
        <a:xfrm>
          <a:off x="11205845" y="111785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35" name="直線コネクタ 434"/>
        <xdr:cNvCxnSpPr/>
      </xdr:nvCxnSpPr>
      <xdr:spPr>
        <a:xfrm>
          <a:off x="11205845" y="108051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36" name="テキスト ボックス 435"/>
        <xdr:cNvSpPr txBox="1"/>
      </xdr:nvSpPr>
      <xdr:spPr>
        <a:xfrm>
          <a:off x="10937391" y="106667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7" name="直線コネクタ 436"/>
        <xdr:cNvCxnSpPr/>
      </xdr:nvCxnSpPr>
      <xdr:spPr>
        <a:xfrm>
          <a:off x="11205845" y="104317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8" name="テキスト ボックス 437"/>
        <xdr:cNvSpPr txBox="1"/>
      </xdr:nvSpPr>
      <xdr:spPr>
        <a:xfrm>
          <a:off x="1087327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9" name="直線コネクタ 438"/>
        <xdr:cNvCxnSpPr/>
      </xdr:nvCxnSpPr>
      <xdr:spPr>
        <a:xfrm>
          <a:off x="11205845" y="100584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0" name="テキスト ボックス 439"/>
        <xdr:cNvSpPr txBox="1"/>
      </xdr:nvSpPr>
      <xdr:spPr>
        <a:xfrm>
          <a:off x="1087327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1" name="直線コネクタ 440"/>
        <xdr:cNvCxnSpPr/>
      </xdr:nvCxnSpPr>
      <xdr:spPr>
        <a:xfrm>
          <a:off x="11205845" y="96888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2" name="テキスト ボックス 441"/>
        <xdr:cNvSpPr txBox="1"/>
      </xdr:nvSpPr>
      <xdr:spPr>
        <a:xfrm>
          <a:off x="1087327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3" name="直線コネクタ 442"/>
        <xdr:cNvCxnSpPr/>
      </xdr:nvCxnSpPr>
      <xdr:spPr>
        <a:xfrm>
          <a:off x="11205845" y="93154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4" name="テキスト ボックス 443"/>
        <xdr:cNvSpPr txBox="1"/>
      </xdr:nvSpPr>
      <xdr:spPr>
        <a:xfrm>
          <a:off x="1087327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5" name="直線コネクタ 444"/>
        <xdr:cNvCxnSpPr/>
      </xdr:nvCxnSpPr>
      <xdr:spPr>
        <a:xfrm>
          <a:off x="11205845" y="89420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6" name="テキスト ボックス 445"/>
        <xdr:cNvSpPr txBox="1"/>
      </xdr:nvSpPr>
      <xdr:spPr>
        <a:xfrm>
          <a:off x="1080915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7" name="【保健センター・保健所】&#10;有形固定資産減価償却率グラフ枠"/>
        <xdr:cNvSpPr/>
      </xdr:nvSpPr>
      <xdr:spPr>
        <a:xfrm>
          <a:off x="1120584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133350</xdr:rowOff>
    </xdr:from>
    <xdr:to>
      <xdr:col>23</xdr:col>
      <xdr:colOff>516889</xdr:colOff>
      <xdr:row>63</xdr:row>
      <xdr:rowOff>167640</xdr:rowOff>
    </xdr:to>
    <xdr:cxnSp macro="">
      <xdr:nvCxnSpPr>
        <xdr:cNvPr id="448" name="直線コネクタ 447"/>
        <xdr:cNvCxnSpPr/>
      </xdr:nvCxnSpPr>
      <xdr:spPr>
        <a:xfrm flipV="1">
          <a:off x="14735809" y="935355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17</xdr:rowOff>
    </xdr:from>
    <xdr:ext cx="340478" cy="259045"/>
    <xdr:sp macro="" textlink="">
      <xdr:nvSpPr>
        <xdr:cNvPr id="449" name="【保健センター・保健所】&#10;有形固定資産減価償却率最小値テキスト"/>
        <xdr:cNvSpPr txBox="1"/>
      </xdr:nvSpPr>
      <xdr:spPr>
        <a:xfrm>
          <a:off x="14825345" y="10728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23</xdr:col>
      <xdr:colOff>428625</xdr:colOff>
      <xdr:row>63</xdr:row>
      <xdr:rowOff>167640</xdr:rowOff>
    </xdr:from>
    <xdr:to>
      <xdr:col>23</xdr:col>
      <xdr:colOff>606425</xdr:colOff>
      <xdr:row>63</xdr:row>
      <xdr:rowOff>167640</xdr:rowOff>
    </xdr:to>
    <xdr:cxnSp macro="">
      <xdr:nvCxnSpPr>
        <xdr:cNvPr id="450" name="直線コネクタ 449"/>
        <xdr:cNvCxnSpPr/>
      </xdr:nvCxnSpPr>
      <xdr:spPr>
        <a:xfrm>
          <a:off x="14647545" y="1072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80027</xdr:rowOff>
    </xdr:from>
    <xdr:ext cx="405111" cy="259045"/>
    <xdr:sp macro="" textlink="">
      <xdr:nvSpPr>
        <xdr:cNvPr id="451" name="【保健センター・保健所】&#10;有形固定資産減価償却率最大値テキスト"/>
        <xdr:cNvSpPr txBox="1"/>
      </xdr:nvSpPr>
      <xdr:spPr>
        <a:xfrm>
          <a:off x="14825345" y="9132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55</xdr:row>
      <xdr:rowOff>133350</xdr:rowOff>
    </xdr:from>
    <xdr:to>
      <xdr:col>23</xdr:col>
      <xdr:colOff>606425</xdr:colOff>
      <xdr:row>55</xdr:row>
      <xdr:rowOff>133350</xdr:rowOff>
    </xdr:to>
    <xdr:cxnSp macro="">
      <xdr:nvCxnSpPr>
        <xdr:cNvPr id="452" name="直線コネクタ 451"/>
        <xdr:cNvCxnSpPr/>
      </xdr:nvCxnSpPr>
      <xdr:spPr>
        <a:xfrm>
          <a:off x="14647545" y="935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97172</xdr:rowOff>
    </xdr:from>
    <xdr:ext cx="405111" cy="259045"/>
    <xdr:sp macro="" textlink="">
      <xdr:nvSpPr>
        <xdr:cNvPr id="453" name="【保健センター・保健所】&#10;有形固定資産減価償却率平均値テキスト"/>
        <xdr:cNvSpPr txBox="1"/>
      </xdr:nvSpPr>
      <xdr:spPr>
        <a:xfrm>
          <a:off x="14825345" y="1015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118745</xdr:rowOff>
    </xdr:from>
    <xdr:to>
      <xdr:col>23</xdr:col>
      <xdr:colOff>568325</xdr:colOff>
      <xdr:row>61</xdr:row>
      <xdr:rowOff>48895</xdr:rowOff>
    </xdr:to>
    <xdr:sp macro="" textlink="">
      <xdr:nvSpPr>
        <xdr:cNvPr id="454" name="フローチャート : 判断 453"/>
        <xdr:cNvSpPr/>
      </xdr:nvSpPr>
      <xdr:spPr>
        <a:xfrm>
          <a:off x="14685645" y="10177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107315</xdr:rowOff>
    </xdr:from>
    <xdr:to>
      <xdr:col>22</xdr:col>
      <xdr:colOff>415925</xdr:colOff>
      <xdr:row>58</xdr:row>
      <xdr:rowOff>37465</xdr:rowOff>
    </xdr:to>
    <xdr:sp macro="" textlink="">
      <xdr:nvSpPr>
        <xdr:cNvPr id="455" name="フローチャート : 判断 454"/>
        <xdr:cNvSpPr/>
      </xdr:nvSpPr>
      <xdr:spPr>
        <a:xfrm>
          <a:off x="13916025" y="9662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53992</xdr:rowOff>
    </xdr:from>
    <xdr:ext cx="405111" cy="259045"/>
    <xdr:sp macro="" textlink="">
      <xdr:nvSpPr>
        <xdr:cNvPr id="456" name="n_1aveValue【保健センター・保健所】&#10;有形固定資産減価償却率"/>
        <xdr:cNvSpPr txBox="1"/>
      </xdr:nvSpPr>
      <xdr:spPr>
        <a:xfrm>
          <a:off x="13751568" y="944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7" name="テキスト ボックス 456"/>
        <xdr:cNvSpPr txBox="1"/>
      </xdr:nvSpPr>
      <xdr:spPr>
        <a:xfrm>
          <a:off x="145459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8" name="テキスト ボックス 457"/>
        <xdr:cNvSpPr txBox="1"/>
      </xdr:nvSpPr>
      <xdr:spPr>
        <a:xfrm>
          <a:off x="137763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9" name="テキスト ボックス 458"/>
        <xdr:cNvSpPr txBox="1"/>
      </xdr:nvSpPr>
      <xdr:spPr>
        <a:xfrm>
          <a:off x="129863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0" name="テキスト ボックス 459"/>
        <xdr:cNvSpPr txBox="1"/>
      </xdr:nvSpPr>
      <xdr:spPr>
        <a:xfrm>
          <a:off x="122040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1" name="テキスト ボックス 460"/>
        <xdr:cNvSpPr txBox="1"/>
      </xdr:nvSpPr>
      <xdr:spPr>
        <a:xfrm>
          <a:off x="113836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63500</xdr:rowOff>
    </xdr:from>
    <xdr:to>
      <xdr:col>22</xdr:col>
      <xdr:colOff>415925</xdr:colOff>
      <xdr:row>60</xdr:row>
      <xdr:rowOff>165100</xdr:rowOff>
    </xdr:to>
    <xdr:sp macro="" textlink="">
      <xdr:nvSpPr>
        <xdr:cNvPr id="462" name="円/楕円 461"/>
        <xdr:cNvSpPr/>
      </xdr:nvSpPr>
      <xdr:spPr>
        <a:xfrm>
          <a:off x="13916025"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156227</xdr:rowOff>
    </xdr:from>
    <xdr:ext cx="405111" cy="259045"/>
    <xdr:sp macro="" textlink="">
      <xdr:nvSpPr>
        <xdr:cNvPr id="463" name="n_1mainValue【保健センター・保健所】&#10;有形固定資産減価償却率"/>
        <xdr:cNvSpPr txBox="1"/>
      </xdr:nvSpPr>
      <xdr:spPr>
        <a:xfrm>
          <a:off x="13751568"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4" name="正方形/長方形 463"/>
        <xdr:cNvSpPr/>
      </xdr:nvSpPr>
      <xdr:spPr>
        <a:xfrm>
          <a:off x="1649920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5" name="正方形/長方形 464"/>
        <xdr:cNvSpPr/>
      </xdr:nvSpPr>
      <xdr:spPr>
        <a:xfrm>
          <a:off x="1662620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6" name="正方形/長方形 465"/>
        <xdr:cNvSpPr/>
      </xdr:nvSpPr>
      <xdr:spPr>
        <a:xfrm>
          <a:off x="1662620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7" name="正方形/長方形 466"/>
        <xdr:cNvSpPr/>
      </xdr:nvSpPr>
      <xdr:spPr>
        <a:xfrm>
          <a:off x="175050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8" name="正方形/長方形 467"/>
        <xdr:cNvSpPr/>
      </xdr:nvSpPr>
      <xdr:spPr>
        <a:xfrm>
          <a:off x="175050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9" name="正方形/長方形 468"/>
        <xdr:cNvSpPr/>
      </xdr:nvSpPr>
      <xdr:spPr>
        <a:xfrm>
          <a:off x="18541365" y="847090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0" name="正方形/長方形 469"/>
        <xdr:cNvSpPr/>
      </xdr:nvSpPr>
      <xdr:spPr>
        <a:xfrm>
          <a:off x="18541365" y="867029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1" name="正方形/長方形 470"/>
        <xdr:cNvSpPr/>
      </xdr:nvSpPr>
      <xdr:spPr>
        <a:xfrm>
          <a:off x="1649920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2" name="テキスト ボックス 471"/>
        <xdr:cNvSpPr txBox="1"/>
      </xdr:nvSpPr>
      <xdr:spPr>
        <a:xfrm>
          <a:off x="1646110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3" name="直線コネクタ 472"/>
        <xdr:cNvCxnSpPr/>
      </xdr:nvCxnSpPr>
      <xdr:spPr>
        <a:xfrm>
          <a:off x="1649920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74" name="直線コネクタ 473"/>
        <xdr:cNvCxnSpPr/>
      </xdr:nvCxnSpPr>
      <xdr:spPr>
        <a:xfrm>
          <a:off x="16499205" y="108051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5" name="テキスト ボックス 474"/>
        <xdr:cNvSpPr txBox="1"/>
      </xdr:nvSpPr>
      <xdr:spPr>
        <a:xfrm>
          <a:off x="16070126"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6" name="直線コネクタ 475"/>
        <xdr:cNvCxnSpPr/>
      </xdr:nvCxnSpPr>
      <xdr:spPr>
        <a:xfrm>
          <a:off x="16499205" y="104317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7" name="テキスト ボックス 476"/>
        <xdr:cNvSpPr txBox="1"/>
      </xdr:nvSpPr>
      <xdr:spPr>
        <a:xfrm>
          <a:off x="16070126"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8" name="直線コネクタ 477"/>
        <xdr:cNvCxnSpPr/>
      </xdr:nvCxnSpPr>
      <xdr:spPr>
        <a:xfrm>
          <a:off x="16499205" y="100584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79" name="テキスト ボックス 478"/>
        <xdr:cNvSpPr txBox="1"/>
      </xdr:nvSpPr>
      <xdr:spPr>
        <a:xfrm>
          <a:off x="16070126"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0" name="直線コネクタ 479"/>
        <xdr:cNvCxnSpPr/>
      </xdr:nvCxnSpPr>
      <xdr:spPr>
        <a:xfrm>
          <a:off x="16499205" y="96888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81" name="テキスト ボックス 480"/>
        <xdr:cNvSpPr txBox="1"/>
      </xdr:nvSpPr>
      <xdr:spPr>
        <a:xfrm>
          <a:off x="16070126"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2" name="直線コネクタ 481"/>
        <xdr:cNvCxnSpPr/>
      </xdr:nvCxnSpPr>
      <xdr:spPr>
        <a:xfrm>
          <a:off x="16499205" y="93154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83" name="テキスト ボックス 482"/>
        <xdr:cNvSpPr txBox="1"/>
      </xdr:nvSpPr>
      <xdr:spPr>
        <a:xfrm>
          <a:off x="16070126"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4" name="直線コネクタ 483"/>
        <xdr:cNvCxnSpPr/>
      </xdr:nvCxnSpPr>
      <xdr:spPr>
        <a:xfrm>
          <a:off x="1649920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5" name="テキスト ボックス 484"/>
        <xdr:cNvSpPr txBox="1"/>
      </xdr:nvSpPr>
      <xdr:spPr>
        <a:xfrm>
          <a:off x="1607012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6" name="【保健センター・保健所】&#10;一人当たり面積グラフ枠"/>
        <xdr:cNvSpPr/>
      </xdr:nvSpPr>
      <xdr:spPr>
        <a:xfrm>
          <a:off x="1649920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161925</xdr:rowOff>
    </xdr:from>
    <xdr:to>
      <xdr:col>32</xdr:col>
      <xdr:colOff>186689</xdr:colOff>
      <xdr:row>62</xdr:row>
      <xdr:rowOff>102870</xdr:rowOff>
    </xdr:to>
    <xdr:cxnSp macro="">
      <xdr:nvCxnSpPr>
        <xdr:cNvPr id="487" name="直線コネクタ 486"/>
        <xdr:cNvCxnSpPr/>
      </xdr:nvCxnSpPr>
      <xdr:spPr>
        <a:xfrm flipV="1">
          <a:off x="19960589" y="938212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106697</xdr:rowOff>
    </xdr:from>
    <xdr:ext cx="469744" cy="259045"/>
    <xdr:sp macro="" textlink="">
      <xdr:nvSpPr>
        <xdr:cNvPr id="488" name="【保健センター・保健所】&#10;一人当たり面積最小値テキスト"/>
        <xdr:cNvSpPr txBox="1"/>
      </xdr:nvSpPr>
      <xdr:spPr>
        <a:xfrm>
          <a:off x="20050125" y="1050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32</xdr:col>
      <xdr:colOff>98425</xdr:colOff>
      <xdr:row>62</xdr:row>
      <xdr:rowOff>102870</xdr:rowOff>
    </xdr:from>
    <xdr:to>
      <xdr:col>32</xdr:col>
      <xdr:colOff>276225</xdr:colOff>
      <xdr:row>62</xdr:row>
      <xdr:rowOff>102870</xdr:rowOff>
    </xdr:to>
    <xdr:cxnSp macro="">
      <xdr:nvCxnSpPr>
        <xdr:cNvPr id="489" name="直線コネクタ 488"/>
        <xdr:cNvCxnSpPr/>
      </xdr:nvCxnSpPr>
      <xdr:spPr>
        <a:xfrm>
          <a:off x="19872325" y="1049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108602</xdr:rowOff>
    </xdr:from>
    <xdr:ext cx="469744" cy="259045"/>
    <xdr:sp macro="" textlink="">
      <xdr:nvSpPr>
        <xdr:cNvPr id="490" name="【保健センター・保健所】&#10;一人当たり面積最大値テキスト"/>
        <xdr:cNvSpPr txBox="1"/>
      </xdr:nvSpPr>
      <xdr:spPr>
        <a:xfrm>
          <a:off x="20050125" y="916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0.765</a:t>
          </a:r>
          <a:endParaRPr kumimoji="1" lang="ja-JP" altLang="en-US" sz="1000" b="1">
            <a:latin typeface="ＭＳ Ｐゴシック"/>
          </a:endParaRPr>
        </a:p>
      </xdr:txBody>
    </xdr:sp>
    <xdr:clientData/>
  </xdr:oneCellAnchor>
  <xdr:twoCellAnchor>
    <xdr:from>
      <xdr:col>32</xdr:col>
      <xdr:colOff>98425</xdr:colOff>
      <xdr:row>55</xdr:row>
      <xdr:rowOff>161925</xdr:rowOff>
    </xdr:from>
    <xdr:to>
      <xdr:col>32</xdr:col>
      <xdr:colOff>276225</xdr:colOff>
      <xdr:row>55</xdr:row>
      <xdr:rowOff>161925</xdr:rowOff>
    </xdr:to>
    <xdr:cxnSp macro="">
      <xdr:nvCxnSpPr>
        <xdr:cNvPr id="491" name="直線コネクタ 490"/>
        <xdr:cNvCxnSpPr/>
      </xdr:nvCxnSpPr>
      <xdr:spPr>
        <a:xfrm>
          <a:off x="19872325" y="938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76217</xdr:rowOff>
    </xdr:from>
    <xdr:ext cx="469744" cy="259045"/>
    <xdr:sp macro="" textlink="">
      <xdr:nvSpPr>
        <xdr:cNvPr id="492" name="【保健センター・保健所】&#10;一人当たり面積平均値テキスト"/>
        <xdr:cNvSpPr txBox="1"/>
      </xdr:nvSpPr>
      <xdr:spPr>
        <a:xfrm>
          <a:off x="20050125" y="10134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0.322</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97790</xdr:rowOff>
    </xdr:from>
    <xdr:to>
      <xdr:col>32</xdr:col>
      <xdr:colOff>238125</xdr:colOff>
      <xdr:row>61</xdr:row>
      <xdr:rowOff>27940</xdr:rowOff>
    </xdr:to>
    <xdr:sp macro="" textlink="">
      <xdr:nvSpPr>
        <xdr:cNvPr id="493" name="フローチャート : 判断 492"/>
        <xdr:cNvSpPr/>
      </xdr:nvSpPr>
      <xdr:spPr>
        <a:xfrm>
          <a:off x="19910425" y="10156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149225</xdr:rowOff>
    </xdr:from>
    <xdr:to>
      <xdr:col>31</xdr:col>
      <xdr:colOff>85725</xdr:colOff>
      <xdr:row>61</xdr:row>
      <xdr:rowOff>79375</xdr:rowOff>
    </xdr:to>
    <xdr:sp macro="" textlink="">
      <xdr:nvSpPr>
        <xdr:cNvPr id="494" name="フローチャート : 判断 493"/>
        <xdr:cNvSpPr/>
      </xdr:nvSpPr>
      <xdr:spPr>
        <a:xfrm>
          <a:off x="19156045" y="1020762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95902</xdr:rowOff>
    </xdr:from>
    <xdr:ext cx="469744" cy="259045"/>
    <xdr:sp macro="" textlink="">
      <xdr:nvSpPr>
        <xdr:cNvPr id="495" name="n_1aveValue【保健センター・保健所】&#10;一人当たり面積"/>
        <xdr:cNvSpPr txBox="1"/>
      </xdr:nvSpPr>
      <xdr:spPr>
        <a:xfrm>
          <a:off x="19012612" y="998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6" name="テキスト ボックス 495"/>
        <xdr:cNvSpPr txBox="1"/>
      </xdr:nvSpPr>
      <xdr:spPr>
        <a:xfrm>
          <a:off x="197707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7" name="テキスト ボックス 496"/>
        <xdr:cNvSpPr txBox="1"/>
      </xdr:nvSpPr>
      <xdr:spPr>
        <a:xfrm>
          <a:off x="190696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8" name="テキスト ボックス 497"/>
        <xdr:cNvSpPr txBox="1"/>
      </xdr:nvSpPr>
      <xdr:spPr>
        <a:xfrm>
          <a:off x="182492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9" name="テキスト ボックス 498"/>
        <xdr:cNvSpPr txBox="1"/>
      </xdr:nvSpPr>
      <xdr:spPr>
        <a:xfrm>
          <a:off x="174288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0" name="テキスト ボックス 499"/>
        <xdr:cNvSpPr txBox="1"/>
      </xdr:nvSpPr>
      <xdr:spPr>
        <a:xfrm>
          <a:off x="1667700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145415</xdr:rowOff>
    </xdr:from>
    <xdr:to>
      <xdr:col>31</xdr:col>
      <xdr:colOff>85725</xdr:colOff>
      <xdr:row>63</xdr:row>
      <xdr:rowOff>75565</xdr:rowOff>
    </xdr:to>
    <xdr:sp macro="" textlink="">
      <xdr:nvSpPr>
        <xdr:cNvPr id="501" name="円/楕円 500"/>
        <xdr:cNvSpPr/>
      </xdr:nvSpPr>
      <xdr:spPr>
        <a:xfrm>
          <a:off x="19156045" y="10539095"/>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66692</xdr:rowOff>
    </xdr:from>
    <xdr:ext cx="469744" cy="259045"/>
    <xdr:sp macro="" textlink="">
      <xdr:nvSpPr>
        <xdr:cNvPr id="502" name="n_1mainValue【保健センター・保健所】&#10;一人当たり面積"/>
        <xdr:cNvSpPr txBox="1"/>
      </xdr:nvSpPr>
      <xdr:spPr>
        <a:xfrm>
          <a:off x="19012612" y="1062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3" name="正方形/長方形 502"/>
        <xdr:cNvSpPr/>
      </xdr:nvSpPr>
      <xdr:spPr>
        <a:xfrm>
          <a:off x="1120584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4" name="正方形/長方形 503"/>
        <xdr:cNvSpPr/>
      </xdr:nvSpPr>
      <xdr:spPr>
        <a:xfrm>
          <a:off x="113328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5" name="正方形/長方形 504"/>
        <xdr:cNvSpPr/>
      </xdr:nvSpPr>
      <xdr:spPr>
        <a:xfrm>
          <a:off x="113328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6" name="正方形/長方形 505"/>
        <xdr:cNvSpPr/>
      </xdr:nvSpPr>
      <xdr:spPr>
        <a:xfrm>
          <a:off x="1228026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7" name="正方形/長方形 506"/>
        <xdr:cNvSpPr/>
      </xdr:nvSpPr>
      <xdr:spPr>
        <a:xfrm>
          <a:off x="1228026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8" name="正方形/長方形 507"/>
        <xdr:cNvSpPr/>
      </xdr:nvSpPr>
      <xdr:spPr>
        <a:xfrm>
          <a:off x="1328610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9" name="正方形/長方形 508"/>
        <xdr:cNvSpPr/>
      </xdr:nvSpPr>
      <xdr:spPr>
        <a:xfrm>
          <a:off x="1328610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0" name="正方形/長方形 509"/>
        <xdr:cNvSpPr/>
      </xdr:nvSpPr>
      <xdr:spPr>
        <a:xfrm>
          <a:off x="1120584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1" name="テキスト ボックス 510"/>
        <xdr:cNvSpPr txBox="1"/>
      </xdr:nvSpPr>
      <xdr:spPr>
        <a:xfrm>
          <a:off x="1116774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2" name="直線コネクタ 511"/>
        <xdr:cNvCxnSpPr/>
      </xdr:nvCxnSpPr>
      <xdr:spPr>
        <a:xfrm>
          <a:off x="11205845" y="149047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13" name="テキスト ボックス 512"/>
        <xdr:cNvSpPr txBox="1"/>
      </xdr:nvSpPr>
      <xdr:spPr>
        <a:xfrm>
          <a:off x="1093739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14" name="直線コネクタ 513"/>
        <xdr:cNvCxnSpPr/>
      </xdr:nvCxnSpPr>
      <xdr:spPr>
        <a:xfrm>
          <a:off x="11205845" y="144551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15" name="テキスト ボックス 514"/>
        <xdr:cNvSpPr txBox="1"/>
      </xdr:nvSpPr>
      <xdr:spPr>
        <a:xfrm>
          <a:off x="1087327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16" name="直線コネクタ 515"/>
        <xdr:cNvCxnSpPr/>
      </xdr:nvCxnSpPr>
      <xdr:spPr>
        <a:xfrm>
          <a:off x="11205845" y="140093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17" name="テキスト ボックス 516"/>
        <xdr:cNvSpPr txBox="1"/>
      </xdr:nvSpPr>
      <xdr:spPr>
        <a:xfrm>
          <a:off x="1087327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18" name="直線コネクタ 517"/>
        <xdr:cNvCxnSpPr/>
      </xdr:nvCxnSpPr>
      <xdr:spPr>
        <a:xfrm>
          <a:off x="11205845" y="135636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19" name="テキスト ボックス 518"/>
        <xdr:cNvSpPr txBox="1"/>
      </xdr:nvSpPr>
      <xdr:spPr>
        <a:xfrm>
          <a:off x="1087327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20" name="直線コネクタ 519"/>
        <xdr:cNvCxnSpPr/>
      </xdr:nvCxnSpPr>
      <xdr:spPr>
        <a:xfrm>
          <a:off x="11205845" y="131140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21" name="テキスト ボックス 520"/>
        <xdr:cNvSpPr txBox="1"/>
      </xdr:nvSpPr>
      <xdr:spPr>
        <a:xfrm>
          <a:off x="1087327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2" name="直線コネクタ 521"/>
        <xdr:cNvCxnSpPr/>
      </xdr:nvCxnSpPr>
      <xdr:spPr>
        <a:xfrm>
          <a:off x="11205845" y="126682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3" name="テキスト ボックス 522"/>
        <xdr:cNvSpPr txBox="1"/>
      </xdr:nvSpPr>
      <xdr:spPr>
        <a:xfrm>
          <a:off x="1080915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4" name="【消防施設】&#10;有形固定資産減価償却率グラフ枠"/>
        <xdr:cNvSpPr/>
      </xdr:nvSpPr>
      <xdr:spPr>
        <a:xfrm>
          <a:off x="1120584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28956</xdr:rowOff>
    </xdr:from>
    <xdr:to>
      <xdr:col>23</xdr:col>
      <xdr:colOff>516889</xdr:colOff>
      <xdr:row>85</xdr:row>
      <xdr:rowOff>40387</xdr:rowOff>
    </xdr:to>
    <xdr:cxnSp macro="">
      <xdr:nvCxnSpPr>
        <xdr:cNvPr id="525" name="直線コネクタ 524"/>
        <xdr:cNvCxnSpPr/>
      </xdr:nvCxnSpPr>
      <xdr:spPr>
        <a:xfrm flipV="1">
          <a:off x="14735809" y="13104876"/>
          <a:ext cx="0" cy="1184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44214</xdr:rowOff>
    </xdr:from>
    <xdr:ext cx="405111" cy="259045"/>
    <xdr:sp macro="" textlink="">
      <xdr:nvSpPr>
        <xdr:cNvPr id="526" name="【消防施設】&#10;有形固定資産減価償却率最小値テキスト"/>
        <xdr:cNvSpPr txBox="1"/>
      </xdr:nvSpPr>
      <xdr:spPr>
        <a:xfrm>
          <a:off x="14825345" y="14293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85</xdr:row>
      <xdr:rowOff>40387</xdr:rowOff>
    </xdr:from>
    <xdr:to>
      <xdr:col>23</xdr:col>
      <xdr:colOff>606425</xdr:colOff>
      <xdr:row>85</xdr:row>
      <xdr:rowOff>40387</xdr:rowOff>
    </xdr:to>
    <xdr:cxnSp macro="">
      <xdr:nvCxnSpPr>
        <xdr:cNvPr id="527" name="直線コネクタ 526"/>
        <xdr:cNvCxnSpPr/>
      </xdr:nvCxnSpPr>
      <xdr:spPr>
        <a:xfrm>
          <a:off x="14647545" y="1428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147083</xdr:rowOff>
    </xdr:from>
    <xdr:ext cx="405111" cy="259045"/>
    <xdr:sp macro="" textlink="">
      <xdr:nvSpPr>
        <xdr:cNvPr id="528" name="【消防施設】&#10;有形固定資産減価償却率最大値テキスト"/>
        <xdr:cNvSpPr txBox="1"/>
      </xdr:nvSpPr>
      <xdr:spPr>
        <a:xfrm>
          <a:off x="14825345" y="12887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78</xdr:row>
      <xdr:rowOff>28956</xdr:rowOff>
    </xdr:from>
    <xdr:to>
      <xdr:col>23</xdr:col>
      <xdr:colOff>606425</xdr:colOff>
      <xdr:row>78</xdr:row>
      <xdr:rowOff>28956</xdr:rowOff>
    </xdr:to>
    <xdr:cxnSp macro="">
      <xdr:nvCxnSpPr>
        <xdr:cNvPr id="529" name="直線コネクタ 528"/>
        <xdr:cNvCxnSpPr/>
      </xdr:nvCxnSpPr>
      <xdr:spPr>
        <a:xfrm>
          <a:off x="14647545" y="13104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61740</xdr:rowOff>
    </xdr:from>
    <xdr:ext cx="405111" cy="259045"/>
    <xdr:sp macro="" textlink="">
      <xdr:nvSpPr>
        <xdr:cNvPr id="530" name="【消防施設】&#10;有形固定資産減価償却率平均値テキスト"/>
        <xdr:cNvSpPr txBox="1"/>
      </xdr:nvSpPr>
      <xdr:spPr>
        <a:xfrm>
          <a:off x="14825345" y="13472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83313</xdr:rowOff>
    </xdr:from>
    <xdr:to>
      <xdr:col>23</xdr:col>
      <xdr:colOff>568325</xdr:colOff>
      <xdr:row>81</xdr:row>
      <xdr:rowOff>13463</xdr:rowOff>
    </xdr:to>
    <xdr:sp macro="" textlink="">
      <xdr:nvSpPr>
        <xdr:cNvPr id="531" name="フローチャート : 判断 530"/>
        <xdr:cNvSpPr/>
      </xdr:nvSpPr>
      <xdr:spPr>
        <a:xfrm>
          <a:off x="14685645" y="134945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165608</xdr:rowOff>
    </xdr:from>
    <xdr:to>
      <xdr:col>22</xdr:col>
      <xdr:colOff>415925</xdr:colOff>
      <xdr:row>80</xdr:row>
      <xdr:rowOff>95758</xdr:rowOff>
    </xdr:to>
    <xdr:sp macro="" textlink="">
      <xdr:nvSpPr>
        <xdr:cNvPr id="532" name="フローチャート : 判断 531"/>
        <xdr:cNvSpPr/>
      </xdr:nvSpPr>
      <xdr:spPr>
        <a:xfrm>
          <a:off x="13916025" y="134091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86885</xdr:rowOff>
    </xdr:from>
    <xdr:ext cx="405111" cy="259045"/>
    <xdr:sp macro="" textlink="">
      <xdr:nvSpPr>
        <xdr:cNvPr id="533" name="n_1aveValue【消防施設】&#10;有形固定資産減価償却率"/>
        <xdr:cNvSpPr txBox="1"/>
      </xdr:nvSpPr>
      <xdr:spPr>
        <a:xfrm>
          <a:off x="13751568" y="1349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4" name="テキスト ボックス 533"/>
        <xdr:cNvSpPr txBox="1"/>
      </xdr:nvSpPr>
      <xdr:spPr>
        <a:xfrm>
          <a:off x="145459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5" name="テキスト ボックス 534"/>
        <xdr:cNvSpPr txBox="1"/>
      </xdr:nvSpPr>
      <xdr:spPr>
        <a:xfrm>
          <a:off x="137763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6" name="テキスト ボックス 535"/>
        <xdr:cNvSpPr txBox="1"/>
      </xdr:nvSpPr>
      <xdr:spPr>
        <a:xfrm>
          <a:off x="129863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7" name="テキスト ボックス 536"/>
        <xdr:cNvSpPr txBox="1"/>
      </xdr:nvSpPr>
      <xdr:spPr>
        <a:xfrm>
          <a:off x="122040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8" name="テキスト ボックス 537"/>
        <xdr:cNvSpPr txBox="1"/>
      </xdr:nvSpPr>
      <xdr:spPr>
        <a:xfrm>
          <a:off x="113836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21589</xdr:rowOff>
    </xdr:from>
    <xdr:to>
      <xdr:col>22</xdr:col>
      <xdr:colOff>415925</xdr:colOff>
      <xdr:row>78</xdr:row>
      <xdr:rowOff>123189</xdr:rowOff>
    </xdr:to>
    <xdr:sp macro="" textlink="">
      <xdr:nvSpPr>
        <xdr:cNvPr id="539" name="円/楕円 538"/>
        <xdr:cNvSpPr/>
      </xdr:nvSpPr>
      <xdr:spPr>
        <a:xfrm>
          <a:off x="13916025" y="130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76</xdr:row>
      <xdr:rowOff>139716</xdr:rowOff>
    </xdr:from>
    <xdr:ext cx="405111" cy="259045"/>
    <xdr:sp macro="" textlink="">
      <xdr:nvSpPr>
        <xdr:cNvPr id="540" name="n_1mainValue【消防施設】&#10;有形固定資産減価償却率"/>
        <xdr:cNvSpPr txBox="1"/>
      </xdr:nvSpPr>
      <xdr:spPr>
        <a:xfrm>
          <a:off x="13751568" y="12880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1" name="正方形/長方形 540"/>
        <xdr:cNvSpPr/>
      </xdr:nvSpPr>
      <xdr:spPr>
        <a:xfrm>
          <a:off x="1649920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2" name="正方形/長方形 541"/>
        <xdr:cNvSpPr/>
      </xdr:nvSpPr>
      <xdr:spPr>
        <a:xfrm>
          <a:off x="1662620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3" name="正方形/長方形 542"/>
        <xdr:cNvSpPr/>
      </xdr:nvSpPr>
      <xdr:spPr>
        <a:xfrm>
          <a:off x="1662620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4" name="正方形/長方形 543"/>
        <xdr:cNvSpPr/>
      </xdr:nvSpPr>
      <xdr:spPr>
        <a:xfrm>
          <a:off x="175050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5" name="正方形/長方形 544"/>
        <xdr:cNvSpPr/>
      </xdr:nvSpPr>
      <xdr:spPr>
        <a:xfrm>
          <a:off x="175050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6" name="正方形/長方形 545"/>
        <xdr:cNvSpPr/>
      </xdr:nvSpPr>
      <xdr:spPr>
        <a:xfrm>
          <a:off x="18541365" y="1219708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7" name="正方形/長方形 546"/>
        <xdr:cNvSpPr/>
      </xdr:nvSpPr>
      <xdr:spPr>
        <a:xfrm>
          <a:off x="18541365" y="1239647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8" name="正方形/長方形 547"/>
        <xdr:cNvSpPr/>
      </xdr:nvSpPr>
      <xdr:spPr>
        <a:xfrm>
          <a:off x="1649920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9" name="テキスト ボックス 548"/>
        <xdr:cNvSpPr txBox="1"/>
      </xdr:nvSpPr>
      <xdr:spPr>
        <a:xfrm>
          <a:off x="1646110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0" name="直線コネクタ 549"/>
        <xdr:cNvCxnSpPr/>
      </xdr:nvCxnSpPr>
      <xdr:spPr>
        <a:xfrm>
          <a:off x="1649920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51" name="直線コネクタ 550"/>
        <xdr:cNvCxnSpPr/>
      </xdr:nvCxnSpPr>
      <xdr:spPr>
        <a:xfrm>
          <a:off x="16499205" y="1458576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52" name="テキスト ボックス 551"/>
        <xdr:cNvSpPr txBox="1"/>
      </xdr:nvSpPr>
      <xdr:spPr>
        <a:xfrm>
          <a:off x="16070126"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53" name="直線コネクタ 552"/>
        <xdr:cNvCxnSpPr/>
      </xdr:nvCxnSpPr>
      <xdr:spPr>
        <a:xfrm>
          <a:off x="16499205" y="1426300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54" name="テキスト ボックス 553"/>
        <xdr:cNvSpPr txBox="1"/>
      </xdr:nvSpPr>
      <xdr:spPr>
        <a:xfrm>
          <a:off x="16070126"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55" name="直線コネクタ 554"/>
        <xdr:cNvCxnSpPr/>
      </xdr:nvCxnSpPr>
      <xdr:spPr>
        <a:xfrm>
          <a:off x="16499205" y="1394405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56" name="テキスト ボックス 555"/>
        <xdr:cNvSpPr txBox="1"/>
      </xdr:nvSpPr>
      <xdr:spPr>
        <a:xfrm>
          <a:off x="16070126"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57" name="直線コネクタ 556"/>
        <xdr:cNvCxnSpPr/>
      </xdr:nvCxnSpPr>
      <xdr:spPr>
        <a:xfrm>
          <a:off x="16499205" y="1362510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58" name="テキスト ボックス 557"/>
        <xdr:cNvSpPr txBox="1"/>
      </xdr:nvSpPr>
      <xdr:spPr>
        <a:xfrm>
          <a:off x="16070126"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59" name="直線コネクタ 558"/>
        <xdr:cNvCxnSpPr/>
      </xdr:nvCxnSpPr>
      <xdr:spPr>
        <a:xfrm>
          <a:off x="16499205" y="1330615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60" name="テキスト ボックス 559"/>
        <xdr:cNvSpPr txBox="1"/>
      </xdr:nvSpPr>
      <xdr:spPr>
        <a:xfrm>
          <a:off x="16070126"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61" name="直線コネクタ 560"/>
        <xdr:cNvCxnSpPr/>
      </xdr:nvCxnSpPr>
      <xdr:spPr>
        <a:xfrm>
          <a:off x="16499205" y="12987201"/>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62" name="テキスト ボックス 561"/>
        <xdr:cNvSpPr txBox="1"/>
      </xdr:nvSpPr>
      <xdr:spPr>
        <a:xfrm>
          <a:off x="16070126"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3" name="直線コネクタ 562"/>
        <xdr:cNvCxnSpPr/>
      </xdr:nvCxnSpPr>
      <xdr:spPr>
        <a:xfrm>
          <a:off x="1649920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4" name="テキスト ボックス 563"/>
        <xdr:cNvSpPr txBox="1"/>
      </xdr:nvSpPr>
      <xdr:spPr>
        <a:xfrm>
          <a:off x="1607012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5" name="【消防施設】&#10;一人当たり面積グラフ枠"/>
        <xdr:cNvSpPr/>
      </xdr:nvSpPr>
      <xdr:spPr>
        <a:xfrm>
          <a:off x="1649920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34834</xdr:rowOff>
    </xdr:from>
    <xdr:to>
      <xdr:col>32</xdr:col>
      <xdr:colOff>186689</xdr:colOff>
      <xdr:row>86</xdr:row>
      <xdr:rowOff>96882</xdr:rowOff>
    </xdr:to>
    <xdr:cxnSp macro="">
      <xdr:nvCxnSpPr>
        <xdr:cNvPr id="566" name="直線コネクタ 565"/>
        <xdr:cNvCxnSpPr/>
      </xdr:nvCxnSpPr>
      <xdr:spPr>
        <a:xfrm flipV="1">
          <a:off x="19960589" y="13110754"/>
          <a:ext cx="0" cy="140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100709</xdr:rowOff>
    </xdr:from>
    <xdr:ext cx="469744" cy="259045"/>
    <xdr:sp macro="" textlink="">
      <xdr:nvSpPr>
        <xdr:cNvPr id="567" name="【消防施設】&#10;一人当たり面積最小値テキスト"/>
        <xdr:cNvSpPr txBox="1"/>
      </xdr:nvSpPr>
      <xdr:spPr>
        <a:xfrm>
          <a:off x="20050125" y="14517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86</xdr:row>
      <xdr:rowOff>96882</xdr:rowOff>
    </xdr:from>
    <xdr:to>
      <xdr:col>32</xdr:col>
      <xdr:colOff>276225</xdr:colOff>
      <xdr:row>86</xdr:row>
      <xdr:rowOff>96882</xdr:rowOff>
    </xdr:to>
    <xdr:cxnSp macro="">
      <xdr:nvCxnSpPr>
        <xdr:cNvPr id="568" name="直線コネクタ 567"/>
        <xdr:cNvCxnSpPr/>
      </xdr:nvCxnSpPr>
      <xdr:spPr>
        <a:xfrm>
          <a:off x="19872325" y="14513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152961</xdr:rowOff>
    </xdr:from>
    <xdr:ext cx="469744" cy="259045"/>
    <xdr:sp macro="" textlink="">
      <xdr:nvSpPr>
        <xdr:cNvPr id="569" name="【消防施設】&#10;一人当たり面積最大値テキスト"/>
        <xdr:cNvSpPr txBox="1"/>
      </xdr:nvSpPr>
      <xdr:spPr>
        <a:xfrm>
          <a:off x="20050125" y="1289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0.461</a:t>
          </a:r>
          <a:endParaRPr kumimoji="1" lang="ja-JP" altLang="en-US" sz="1000" b="1">
            <a:latin typeface="ＭＳ Ｐゴシック"/>
          </a:endParaRPr>
        </a:p>
      </xdr:txBody>
    </xdr:sp>
    <xdr:clientData/>
  </xdr:oneCellAnchor>
  <xdr:twoCellAnchor>
    <xdr:from>
      <xdr:col>32</xdr:col>
      <xdr:colOff>98425</xdr:colOff>
      <xdr:row>78</xdr:row>
      <xdr:rowOff>34834</xdr:rowOff>
    </xdr:from>
    <xdr:to>
      <xdr:col>32</xdr:col>
      <xdr:colOff>276225</xdr:colOff>
      <xdr:row>78</xdr:row>
      <xdr:rowOff>34834</xdr:rowOff>
    </xdr:to>
    <xdr:cxnSp macro="">
      <xdr:nvCxnSpPr>
        <xdr:cNvPr id="570" name="直線コネクタ 569"/>
        <xdr:cNvCxnSpPr/>
      </xdr:nvCxnSpPr>
      <xdr:spPr>
        <a:xfrm>
          <a:off x="19872325" y="13110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55534</xdr:rowOff>
    </xdr:from>
    <xdr:ext cx="469744" cy="259045"/>
    <xdr:sp macro="" textlink="">
      <xdr:nvSpPr>
        <xdr:cNvPr id="571" name="【消防施設】&#10;一人当たり面積平均値テキスト"/>
        <xdr:cNvSpPr txBox="1"/>
      </xdr:nvSpPr>
      <xdr:spPr>
        <a:xfrm>
          <a:off x="20050125" y="139696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0.170</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77107</xdr:rowOff>
    </xdr:from>
    <xdr:to>
      <xdr:col>32</xdr:col>
      <xdr:colOff>238125</xdr:colOff>
      <xdr:row>84</xdr:row>
      <xdr:rowOff>7257</xdr:rowOff>
    </xdr:to>
    <xdr:sp macro="" textlink="">
      <xdr:nvSpPr>
        <xdr:cNvPr id="572" name="フローチャート : 判断 571"/>
        <xdr:cNvSpPr/>
      </xdr:nvSpPr>
      <xdr:spPr>
        <a:xfrm>
          <a:off x="19910425" y="139912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126093</xdr:rowOff>
    </xdr:from>
    <xdr:to>
      <xdr:col>31</xdr:col>
      <xdr:colOff>85725</xdr:colOff>
      <xdr:row>82</xdr:row>
      <xdr:rowOff>56243</xdr:rowOff>
    </xdr:to>
    <xdr:sp macro="" textlink="">
      <xdr:nvSpPr>
        <xdr:cNvPr id="573" name="フローチャート : 判断 572"/>
        <xdr:cNvSpPr/>
      </xdr:nvSpPr>
      <xdr:spPr>
        <a:xfrm>
          <a:off x="19156045" y="13704933"/>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47370</xdr:rowOff>
    </xdr:from>
    <xdr:ext cx="469744" cy="259045"/>
    <xdr:sp macro="" textlink="">
      <xdr:nvSpPr>
        <xdr:cNvPr id="574" name="n_1aveValue【消防施設】&#10;一人当たり面積"/>
        <xdr:cNvSpPr txBox="1"/>
      </xdr:nvSpPr>
      <xdr:spPr>
        <a:xfrm>
          <a:off x="19012612" y="13793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5" name="テキスト ボックス 574"/>
        <xdr:cNvSpPr txBox="1"/>
      </xdr:nvSpPr>
      <xdr:spPr>
        <a:xfrm>
          <a:off x="197707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6" name="テキスト ボックス 575"/>
        <xdr:cNvSpPr txBox="1"/>
      </xdr:nvSpPr>
      <xdr:spPr>
        <a:xfrm>
          <a:off x="190696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7" name="テキスト ボックス 576"/>
        <xdr:cNvSpPr txBox="1"/>
      </xdr:nvSpPr>
      <xdr:spPr>
        <a:xfrm>
          <a:off x="182492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8" name="テキスト ボックス 577"/>
        <xdr:cNvSpPr txBox="1"/>
      </xdr:nvSpPr>
      <xdr:spPr>
        <a:xfrm>
          <a:off x="174288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9" name="テキスト ボックス 578"/>
        <xdr:cNvSpPr txBox="1"/>
      </xdr:nvSpPr>
      <xdr:spPr>
        <a:xfrm>
          <a:off x="1667700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80</xdr:row>
      <xdr:rowOff>144055</xdr:rowOff>
    </xdr:from>
    <xdr:to>
      <xdr:col>31</xdr:col>
      <xdr:colOff>85725</xdr:colOff>
      <xdr:row>81</xdr:row>
      <xdr:rowOff>74205</xdr:rowOff>
    </xdr:to>
    <xdr:sp macro="" textlink="">
      <xdr:nvSpPr>
        <xdr:cNvPr id="580" name="円/楕円 579"/>
        <xdr:cNvSpPr/>
      </xdr:nvSpPr>
      <xdr:spPr>
        <a:xfrm>
          <a:off x="19156045" y="13555255"/>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90732</xdr:rowOff>
    </xdr:from>
    <xdr:ext cx="469744" cy="259045"/>
    <xdr:sp macro="" textlink="">
      <xdr:nvSpPr>
        <xdr:cNvPr id="581" name="n_1mainValue【消防施設】&#10;一人当たり面積"/>
        <xdr:cNvSpPr txBox="1"/>
      </xdr:nvSpPr>
      <xdr:spPr>
        <a:xfrm>
          <a:off x="19012612" y="1333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2" name="正方形/長方形 581"/>
        <xdr:cNvSpPr/>
      </xdr:nvSpPr>
      <xdr:spPr>
        <a:xfrm>
          <a:off x="1120584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3" name="正方形/長方形 582"/>
        <xdr:cNvSpPr/>
      </xdr:nvSpPr>
      <xdr:spPr>
        <a:xfrm>
          <a:off x="113328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4" name="正方形/長方形 583"/>
        <xdr:cNvSpPr/>
      </xdr:nvSpPr>
      <xdr:spPr>
        <a:xfrm>
          <a:off x="113328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5" name="正方形/長方形 584"/>
        <xdr:cNvSpPr/>
      </xdr:nvSpPr>
      <xdr:spPr>
        <a:xfrm>
          <a:off x="1228026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6" name="正方形/長方形 585"/>
        <xdr:cNvSpPr/>
      </xdr:nvSpPr>
      <xdr:spPr>
        <a:xfrm>
          <a:off x="1228026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7" name="正方形/長方形 586"/>
        <xdr:cNvSpPr/>
      </xdr:nvSpPr>
      <xdr:spPr>
        <a:xfrm>
          <a:off x="1328610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8" name="正方形/長方形 587"/>
        <xdr:cNvSpPr/>
      </xdr:nvSpPr>
      <xdr:spPr>
        <a:xfrm>
          <a:off x="1328610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9" name="正方形/長方形 588"/>
        <xdr:cNvSpPr/>
      </xdr:nvSpPr>
      <xdr:spPr>
        <a:xfrm>
          <a:off x="1120584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0" name="テキスト ボックス 589"/>
        <xdr:cNvSpPr txBox="1"/>
      </xdr:nvSpPr>
      <xdr:spPr>
        <a:xfrm>
          <a:off x="1116774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1" name="直線コネクタ 590"/>
        <xdr:cNvCxnSpPr/>
      </xdr:nvCxnSpPr>
      <xdr:spPr>
        <a:xfrm>
          <a:off x="11205845" y="186270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92" name="直線コネクタ 591"/>
        <xdr:cNvCxnSpPr/>
      </xdr:nvCxnSpPr>
      <xdr:spPr>
        <a:xfrm>
          <a:off x="11205845" y="18308139"/>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93" name="テキスト ボックス 592"/>
        <xdr:cNvSpPr txBox="1"/>
      </xdr:nvSpPr>
      <xdr:spPr>
        <a:xfrm>
          <a:off x="1093739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94" name="直線コネクタ 593"/>
        <xdr:cNvCxnSpPr/>
      </xdr:nvCxnSpPr>
      <xdr:spPr>
        <a:xfrm>
          <a:off x="11205845" y="1798918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95" name="テキスト ボックス 594"/>
        <xdr:cNvSpPr txBox="1"/>
      </xdr:nvSpPr>
      <xdr:spPr>
        <a:xfrm>
          <a:off x="1087327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96" name="直線コネクタ 595"/>
        <xdr:cNvCxnSpPr/>
      </xdr:nvCxnSpPr>
      <xdr:spPr>
        <a:xfrm>
          <a:off x="11205845" y="17670236"/>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97" name="テキスト ボックス 596"/>
        <xdr:cNvSpPr txBox="1"/>
      </xdr:nvSpPr>
      <xdr:spPr>
        <a:xfrm>
          <a:off x="1087327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98" name="直線コネクタ 597"/>
        <xdr:cNvCxnSpPr/>
      </xdr:nvCxnSpPr>
      <xdr:spPr>
        <a:xfrm>
          <a:off x="11205845" y="17351284"/>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99" name="テキスト ボックス 598"/>
        <xdr:cNvSpPr txBox="1"/>
      </xdr:nvSpPr>
      <xdr:spPr>
        <a:xfrm>
          <a:off x="1087327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00" name="直線コネクタ 599"/>
        <xdr:cNvCxnSpPr/>
      </xdr:nvCxnSpPr>
      <xdr:spPr>
        <a:xfrm>
          <a:off x="11205845" y="1703233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01" name="テキスト ボックス 600"/>
        <xdr:cNvSpPr txBox="1"/>
      </xdr:nvSpPr>
      <xdr:spPr>
        <a:xfrm>
          <a:off x="1087327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02" name="直線コネクタ 601"/>
        <xdr:cNvCxnSpPr/>
      </xdr:nvCxnSpPr>
      <xdr:spPr>
        <a:xfrm>
          <a:off x="11205845" y="16713381"/>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603" name="テキスト ボックス 602"/>
        <xdr:cNvSpPr txBox="1"/>
      </xdr:nvSpPr>
      <xdr:spPr>
        <a:xfrm>
          <a:off x="1080915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4" name="直線コネクタ 603"/>
        <xdr:cNvCxnSpPr/>
      </xdr:nvCxnSpPr>
      <xdr:spPr>
        <a:xfrm>
          <a:off x="11205845" y="16394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5" name="テキスト ボックス 604"/>
        <xdr:cNvSpPr txBox="1"/>
      </xdr:nvSpPr>
      <xdr:spPr>
        <a:xfrm>
          <a:off x="1080915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6" name="【庁舎】&#10;有形固定資産減価償却率グラフ枠"/>
        <xdr:cNvSpPr/>
      </xdr:nvSpPr>
      <xdr:spPr>
        <a:xfrm>
          <a:off x="1120584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17418</xdr:rowOff>
    </xdr:from>
    <xdr:to>
      <xdr:col>23</xdr:col>
      <xdr:colOff>516889</xdr:colOff>
      <xdr:row>108</xdr:row>
      <xdr:rowOff>162742</xdr:rowOff>
    </xdr:to>
    <xdr:cxnSp macro="">
      <xdr:nvCxnSpPr>
        <xdr:cNvPr id="607" name="直線コネクタ 606"/>
        <xdr:cNvCxnSpPr/>
      </xdr:nvCxnSpPr>
      <xdr:spPr>
        <a:xfrm flipV="1">
          <a:off x="14735809" y="16781418"/>
          <a:ext cx="0" cy="148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166569</xdr:rowOff>
    </xdr:from>
    <xdr:ext cx="340478" cy="259045"/>
    <xdr:sp macro="" textlink="">
      <xdr:nvSpPr>
        <xdr:cNvPr id="608" name="【庁舎】&#10;有形固定資産減価償却率最小値テキスト"/>
        <xdr:cNvSpPr txBox="1"/>
      </xdr:nvSpPr>
      <xdr:spPr>
        <a:xfrm>
          <a:off x="14825345" y="18271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428625</xdr:colOff>
      <xdr:row>108</xdr:row>
      <xdr:rowOff>162742</xdr:rowOff>
    </xdr:from>
    <xdr:to>
      <xdr:col>23</xdr:col>
      <xdr:colOff>606425</xdr:colOff>
      <xdr:row>108</xdr:row>
      <xdr:rowOff>162742</xdr:rowOff>
    </xdr:to>
    <xdr:cxnSp macro="">
      <xdr:nvCxnSpPr>
        <xdr:cNvPr id="609" name="直線コネクタ 608"/>
        <xdr:cNvCxnSpPr/>
      </xdr:nvCxnSpPr>
      <xdr:spPr>
        <a:xfrm>
          <a:off x="14647545" y="1826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135545</xdr:rowOff>
    </xdr:from>
    <xdr:ext cx="405111" cy="259045"/>
    <xdr:sp macro="" textlink="">
      <xdr:nvSpPr>
        <xdr:cNvPr id="610" name="【庁舎】&#10;有形固定資産減価償却率最大値テキスト"/>
        <xdr:cNvSpPr txBox="1"/>
      </xdr:nvSpPr>
      <xdr:spPr>
        <a:xfrm>
          <a:off x="14825345" y="16564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a:t>
          </a:r>
          <a:endParaRPr kumimoji="1" lang="ja-JP" altLang="en-US" sz="1000" b="1">
            <a:latin typeface="ＭＳ Ｐゴシック"/>
          </a:endParaRPr>
        </a:p>
      </xdr:txBody>
    </xdr:sp>
    <xdr:clientData/>
  </xdr:oneCellAnchor>
  <xdr:twoCellAnchor>
    <xdr:from>
      <xdr:col>23</xdr:col>
      <xdr:colOff>428625</xdr:colOff>
      <xdr:row>100</xdr:row>
      <xdr:rowOff>17418</xdr:rowOff>
    </xdr:from>
    <xdr:to>
      <xdr:col>23</xdr:col>
      <xdr:colOff>606425</xdr:colOff>
      <xdr:row>100</xdr:row>
      <xdr:rowOff>17418</xdr:rowOff>
    </xdr:to>
    <xdr:cxnSp macro="">
      <xdr:nvCxnSpPr>
        <xdr:cNvPr id="611" name="直線コネクタ 610"/>
        <xdr:cNvCxnSpPr/>
      </xdr:nvCxnSpPr>
      <xdr:spPr>
        <a:xfrm>
          <a:off x="14647545" y="16781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612" name="【庁舎】&#10;有形固定資産減価償却率平均値テキスト"/>
        <xdr:cNvSpPr txBox="1"/>
      </xdr:nvSpPr>
      <xdr:spPr>
        <a:xfrm>
          <a:off x="14825345" y="17586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613" name="フローチャート : 判断 612"/>
        <xdr:cNvSpPr/>
      </xdr:nvSpPr>
      <xdr:spPr>
        <a:xfrm>
          <a:off x="14685645"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90714</xdr:rowOff>
    </xdr:from>
    <xdr:to>
      <xdr:col>22</xdr:col>
      <xdr:colOff>415925</xdr:colOff>
      <xdr:row>104</xdr:row>
      <xdr:rowOff>20864</xdr:rowOff>
    </xdr:to>
    <xdr:sp macro="" textlink="">
      <xdr:nvSpPr>
        <xdr:cNvPr id="614" name="フローチャート : 判断 613"/>
        <xdr:cNvSpPr/>
      </xdr:nvSpPr>
      <xdr:spPr>
        <a:xfrm>
          <a:off x="13916025" y="173576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37391</xdr:rowOff>
    </xdr:from>
    <xdr:ext cx="405111" cy="259045"/>
    <xdr:sp macro="" textlink="">
      <xdr:nvSpPr>
        <xdr:cNvPr id="615" name="n_1aveValue【庁舎】&#10;有形固定資産減価償却率"/>
        <xdr:cNvSpPr txBox="1"/>
      </xdr:nvSpPr>
      <xdr:spPr>
        <a:xfrm>
          <a:off x="13751568" y="1713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6" name="テキスト ボックス 615"/>
        <xdr:cNvSpPr txBox="1"/>
      </xdr:nvSpPr>
      <xdr:spPr>
        <a:xfrm>
          <a:off x="145459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7" name="テキスト ボックス 616"/>
        <xdr:cNvSpPr txBox="1"/>
      </xdr:nvSpPr>
      <xdr:spPr>
        <a:xfrm>
          <a:off x="137763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8" name="テキスト ボックス 617"/>
        <xdr:cNvSpPr txBox="1"/>
      </xdr:nvSpPr>
      <xdr:spPr>
        <a:xfrm>
          <a:off x="129863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9" name="テキスト ボックス 618"/>
        <xdr:cNvSpPr txBox="1"/>
      </xdr:nvSpPr>
      <xdr:spPr>
        <a:xfrm>
          <a:off x="122040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0" name="テキスト ボックス 619"/>
        <xdr:cNvSpPr txBox="1"/>
      </xdr:nvSpPr>
      <xdr:spPr>
        <a:xfrm>
          <a:off x="113836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17236</xdr:rowOff>
    </xdr:from>
    <xdr:to>
      <xdr:col>22</xdr:col>
      <xdr:colOff>415925</xdr:colOff>
      <xdr:row>106</xdr:row>
      <xdr:rowOff>118836</xdr:rowOff>
    </xdr:to>
    <xdr:sp macro="" textlink="">
      <xdr:nvSpPr>
        <xdr:cNvPr id="621" name="円/楕円 620"/>
        <xdr:cNvSpPr/>
      </xdr:nvSpPr>
      <xdr:spPr>
        <a:xfrm>
          <a:off x="13916025" y="177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109963</xdr:rowOff>
    </xdr:from>
    <xdr:ext cx="405111" cy="259045"/>
    <xdr:sp macro="" textlink="">
      <xdr:nvSpPr>
        <xdr:cNvPr id="622" name="n_1mainValue【庁舎】&#10;有形固定資産減価償却率"/>
        <xdr:cNvSpPr txBox="1"/>
      </xdr:nvSpPr>
      <xdr:spPr>
        <a:xfrm>
          <a:off x="13751568" y="1787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3" name="正方形/長方形 622"/>
        <xdr:cNvSpPr/>
      </xdr:nvSpPr>
      <xdr:spPr>
        <a:xfrm>
          <a:off x="1649920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4" name="正方形/長方形 623"/>
        <xdr:cNvSpPr/>
      </xdr:nvSpPr>
      <xdr:spPr>
        <a:xfrm>
          <a:off x="1662620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5" name="正方形/長方形 624"/>
        <xdr:cNvSpPr/>
      </xdr:nvSpPr>
      <xdr:spPr>
        <a:xfrm>
          <a:off x="1662620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6" name="正方形/長方形 625"/>
        <xdr:cNvSpPr/>
      </xdr:nvSpPr>
      <xdr:spPr>
        <a:xfrm>
          <a:off x="175050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7" name="正方形/長方形 626"/>
        <xdr:cNvSpPr/>
      </xdr:nvSpPr>
      <xdr:spPr>
        <a:xfrm>
          <a:off x="175050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8" name="正方形/長方形 627"/>
        <xdr:cNvSpPr/>
      </xdr:nvSpPr>
      <xdr:spPr>
        <a:xfrm>
          <a:off x="18541365" y="1592326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9" name="正方形/長方形 628"/>
        <xdr:cNvSpPr/>
      </xdr:nvSpPr>
      <xdr:spPr>
        <a:xfrm>
          <a:off x="18541365" y="1611884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0" name="正方形/長方形 629"/>
        <xdr:cNvSpPr/>
      </xdr:nvSpPr>
      <xdr:spPr>
        <a:xfrm>
          <a:off x="1649920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1" name="テキスト ボックス 630"/>
        <xdr:cNvSpPr txBox="1"/>
      </xdr:nvSpPr>
      <xdr:spPr>
        <a:xfrm>
          <a:off x="1646110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2" name="直線コネクタ 631"/>
        <xdr:cNvCxnSpPr/>
      </xdr:nvCxnSpPr>
      <xdr:spPr>
        <a:xfrm>
          <a:off x="1649920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33" name="テキスト ボックス 632"/>
        <xdr:cNvSpPr txBox="1"/>
      </xdr:nvSpPr>
      <xdr:spPr>
        <a:xfrm>
          <a:off x="16070126"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34" name="直線コネクタ 633"/>
        <xdr:cNvCxnSpPr/>
      </xdr:nvCxnSpPr>
      <xdr:spPr>
        <a:xfrm>
          <a:off x="16499205" y="182575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35" name="テキスト ボックス 634"/>
        <xdr:cNvSpPr txBox="1"/>
      </xdr:nvSpPr>
      <xdr:spPr>
        <a:xfrm>
          <a:off x="16070126"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36" name="直線コネクタ 635"/>
        <xdr:cNvCxnSpPr/>
      </xdr:nvCxnSpPr>
      <xdr:spPr>
        <a:xfrm>
          <a:off x="16499205" y="178841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37" name="テキスト ボックス 636"/>
        <xdr:cNvSpPr txBox="1"/>
      </xdr:nvSpPr>
      <xdr:spPr>
        <a:xfrm>
          <a:off x="16070126"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38" name="直線コネクタ 637"/>
        <xdr:cNvCxnSpPr/>
      </xdr:nvCxnSpPr>
      <xdr:spPr>
        <a:xfrm>
          <a:off x="16499205" y="175107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39" name="テキスト ボックス 638"/>
        <xdr:cNvSpPr txBox="1"/>
      </xdr:nvSpPr>
      <xdr:spPr>
        <a:xfrm>
          <a:off x="16070126"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40" name="直線コネクタ 639"/>
        <xdr:cNvCxnSpPr/>
      </xdr:nvCxnSpPr>
      <xdr:spPr>
        <a:xfrm>
          <a:off x="16499205" y="171373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41" name="テキスト ボックス 640"/>
        <xdr:cNvSpPr txBox="1"/>
      </xdr:nvSpPr>
      <xdr:spPr>
        <a:xfrm>
          <a:off x="16070126"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42" name="直線コネクタ 641"/>
        <xdr:cNvCxnSpPr/>
      </xdr:nvCxnSpPr>
      <xdr:spPr>
        <a:xfrm>
          <a:off x="16499205" y="167640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43" name="テキスト ボックス 642"/>
        <xdr:cNvSpPr txBox="1"/>
      </xdr:nvSpPr>
      <xdr:spPr>
        <a:xfrm>
          <a:off x="16070126"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4" name="直線コネクタ 643"/>
        <xdr:cNvCxnSpPr/>
      </xdr:nvCxnSpPr>
      <xdr:spPr>
        <a:xfrm>
          <a:off x="1649920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5" name="テキスト ボックス 644"/>
        <xdr:cNvSpPr txBox="1"/>
      </xdr:nvSpPr>
      <xdr:spPr>
        <a:xfrm>
          <a:off x="1607012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6" name="【庁舎】&#10;一人当たり面積グラフ枠"/>
        <xdr:cNvSpPr/>
      </xdr:nvSpPr>
      <xdr:spPr>
        <a:xfrm>
          <a:off x="1649920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132080</xdr:rowOff>
    </xdr:from>
    <xdr:to>
      <xdr:col>32</xdr:col>
      <xdr:colOff>186689</xdr:colOff>
      <xdr:row>108</xdr:row>
      <xdr:rowOff>35561</xdr:rowOff>
    </xdr:to>
    <xdr:cxnSp macro="">
      <xdr:nvCxnSpPr>
        <xdr:cNvPr id="647" name="直線コネクタ 646"/>
        <xdr:cNvCxnSpPr/>
      </xdr:nvCxnSpPr>
      <xdr:spPr>
        <a:xfrm flipV="1">
          <a:off x="19960589" y="16896080"/>
          <a:ext cx="0" cy="124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39388</xdr:rowOff>
    </xdr:from>
    <xdr:ext cx="469744" cy="259045"/>
    <xdr:sp macro="" textlink="">
      <xdr:nvSpPr>
        <xdr:cNvPr id="648" name="【庁舎】&#10;一人当たり面積最小値テキスト"/>
        <xdr:cNvSpPr txBox="1"/>
      </xdr:nvSpPr>
      <xdr:spPr>
        <a:xfrm>
          <a:off x="20050125" y="1814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0.392</a:t>
          </a:r>
          <a:endParaRPr kumimoji="1" lang="ja-JP" altLang="en-US" sz="1000" b="1">
            <a:latin typeface="ＭＳ Ｐゴシック"/>
          </a:endParaRPr>
        </a:p>
      </xdr:txBody>
    </xdr:sp>
    <xdr:clientData/>
  </xdr:oneCellAnchor>
  <xdr:twoCellAnchor>
    <xdr:from>
      <xdr:col>32</xdr:col>
      <xdr:colOff>98425</xdr:colOff>
      <xdr:row>108</xdr:row>
      <xdr:rowOff>35561</xdr:rowOff>
    </xdr:from>
    <xdr:to>
      <xdr:col>32</xdr:col>
      <xdr:colOff>276225</xdr:colOff>
      <xdr:row>108</xdr:row>
      <xdr:rowOff>35561</xdr:rowOff>
    </xdr:to>
    <xdr:cxnSp macro="">
      <xdr:nvCxnSpPr>
        <xdr:cNvPr id="649" name="直線コネクタ 648"/>
        <xdr:cNvCxnSpPr/>
      </xdr:nvCxnSpPr>
      <xdr:spPr>
        <a:xfrm>
          <a:off x="19872325" y="1814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78757</xdr:rowOff>
    </xdr:from>
    <xdr:ext cx="469744" cy="259045"/>
    <xdr:sp macro="" textlink="">
      <xdr:nvSpPr>
        <xdr:cNvPr id="650" name="【庁舎】&#10;一人当たり面積最大値テキスト"/>
        <xdr:cNvSpPr txBox="1"/>
      </xdr:nvSpPr>
      <xdr:spPr>
        <a:xfrm>
          <a:off x="20050125" y="1667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a:t>
          </a:r>
          <a:endParaRPr kumimoji="1" lang="ja-JP" altLang="en-US" sz="1000" b="1">
            <a:latin typeface="ＭＳ Ｐゴシック"/>
          </a:endParaRPr>
        </a:p>
      </xdr:txBody>
    </xdr:sp>
    <xdr:clientData/>
  </xdr:oneCellAnchor>
  <xdr:twoCellAnchor>
    <xdr:from>
      <xdr:col>32</xdr:col>
      <xdr:colOff>98425</xdr:colOff>
      <xdr:row>100</xdr:row>
      <xdr:rowOff>132080</xdr:rowOff>
    </xdr:from>
    <xdr:to>
      <xdr:col>32</xdr:col>
      <xdr:colOff>276225</xdr:colOff>
      <xdr:row>100</xdr:row>
      <xdr:rowOff>132080</xdr:rowOff>
    </xdr:to>
    <xdr:cxnSp macro="">
      <xdr:nvCxnSpPr>
        <xdr:cNvPr id="651" name="直線コネクタ 650"/>
        <xdr:cNvCxnSpPr/>
      </xdr:nvCxnSpPr>
      <xdr:spPr>
        <a:xfrm>
          <a:off x="19872325" y="1689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55897</xdr:rowOff>
    </xdr:from>
    <xdr:ext cx="469744" cy="259045"/>
    <xdr:sp macro="" textlink="">
      <xdr:nvSpPr>
        <xdr:cNvPr id="652" name="【庁舎】&#10;一人当たり面積平均値テキスト"/>
        <xdr:cNvSpPr txBox="1"/>
      </xdr:nvSpPr>
      <xdr:spPr>
        <a:xfrm>
          <a:off x="20050125" y="17825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0.589</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77470</xdr:rowOff>
    </xdr:from>
    <xdr:to>
      <xdr:col>32</xdr:col>
      <xdr:colOff>238125</xdr:colOff>
      <xdr:row>107</xdr:row>
      <xdr:rowOff>7620</xdr:rowOff>
    </xdr:to>
    <xdr:sp macro="" textlink="">
      <xdr:nvSpPr>
        <xdr:cNvPr id="653" name="フローチャート : 判断 652"/>
        <xdr:cNvSpPr/>
      </xdr:nvSpPr>
      <xdr:spPr>
        <a:xfrm>
          <a:off x="19910425" y="17847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55880</xdr:rowOff>
    </xdr:from>
    <xdr:to>
      <xdr:col>31</xdr:col>
      <xdr:colOff>85725</xdr:colOff>
      <xdr:row>105</xdr:row>
      <xdr:rowOff>157480</xdr:rowOff>
    </xdr:to>
    <xdr:sp macro="" textlink="">
      <xdr:nvSpPr>
        <xdr:cNvPr id="654" name="フローチャート : 判断 653"/>
        <xdr:cNvSpPr/>
      </xdr:nvSpPr>
      <xdr:spPr>
        <a:xfrm>
          <a:off x="19156045" y="1765808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148607</xdr:rowOff>
    </xdr:from>
    <xdr:ext cx="469744" cy="259045"/>
    <xdr:sp macro="" textlink="">
      <xdr:nvSpPr>
        <xdr:cNvPr id="655" name="n_1aveValue【庁舎】&#10;一人当たり面積"/>
        <xdr:cNvSpPr txBox="1"/>
      </xdr:nvSpPr>
      <xdr:spPr>
        <a:xfrm>
          <a:off x="19012612" y="1775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0.741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56" name="テキスト ボックス 655"/>
        <xdr:cNvSpPr txBox="1"/>
      </xdr:nvSpPr>
      <xdr:spPr>
        <a:xfrm>
          <a:off x="197707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7" name="テキスト ボックス 656"/>
        <xdr:cNvSpPr txBox="1"/>
      </xdr:nvSpPr>
      <xdr:spPr>
        <a:xfrm>
          <a:off x="190696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8" name="テキスト ボックス 657"/>
        <xdr:cNvSpPr txBox="1"/>
      </xdr:nvSpPr>
      <xdr:spPr>
        <a:xfrm>
          <a:off x="182492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9" name="テキスト ボックス 658"/>
        <xdr:cNvSpPr txBox="1"/>
      </xdr:nvSpPr>
      <xdr:spPr>
        <a:xfrm>
          <a:off x="174288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0" name="テキスト ボックス 659"/>
        <xdr:cNvSpPr txBox="1"/>
      </xdr:nvSpPr>
      <xdr:spPr>
        <a:xfrm>
          <a:off x="1667700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165100</xdr:rowOff>
    </xdr:from>
    <xdr:to>
      <xdr:col>31</xdr:col>
      <xdr:colOff>85725</xdr:colOff>
      <xdr:row>105</xdr:row>
      <xdr:rowOff>95250</xdr:rowOff>
    </xdr:to>
    <xdr:sp macro="" textlink="">
      <xdr:nvSpPr>
        <xdr:cNvPr id="661" name="円/楕円 660"/>
        <xdr:cNvSpPr/>
      </xdr:nvSpPr>
      <xdr:spPr>
        <a:xfrm>
          <a:off x="19156045" y="1759966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111777</xdr:rowOff>
    </xdr:from>
    <xdr:ext cx="469744" cy="259045"/>
    <xdr:sp macro="" textlink="">
      <xdr:nvSpPr>
        <xdr:cNvPr id="662" name="n_1mainValue【庁舎】&#10;一人当たり面積"/>
        <xdr:cNvSpPr txBox="1"/>
      </xdr:nvSpPr>
      <xdr:spPr>
        <a:xfrm>
          <a:off x="19012612" y="1737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0.790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3" name="正方形/長方形 662"/>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4" name="正方形/長方形 66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5" name="テキスト ボックス 664"/>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般廃棄物処理施設、体育館・プール、消防施設において、有形固定資産減価償却率が類似団体平均を上回っている。一般廃棄物処理施設については隣接町と一部事務組合を立ち上げ、共同処理を行っており現在新たな可燃ごみ処理施設を建設中である。体育館は避難所としての役割を持つものもあるため計画的に修繕を行いたい。消防施設は、過疎地が故に点在する集落に対して設置している防火水槽が耐用年数を経過しているものが増加しており、これが減価償却率を押し上げているものと考察される。今後作成予定の個別施設計画に基づき施設量を含め適正な管理に努めた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144453" y="432339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200900" y="553021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655320" y="396240"/>
          <a:ext cx="11465560" cy="589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18204180" y="383540"/>
          <a:ext cx="3519170" cy="5245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18229580" y="408940"/>
          <a:ext cx="3474720" cy="47371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18254980" y="434340"/>
          <a:ext cx="3417570" cy="42291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島根県美郷町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5684500" y="383540"/>
          <a:ext cx="2386330" cy="5245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5709900" y="408940"/>
          <a:ext cx="2341880" cy="47371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5735300" y="434340"/>
          <a:ext cx="2284730" cy="42291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756920" y="1432560"/>
          <a:ext cx="8691880" cy="163322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883920" y="1452880"/>
          <a:ext cx="1259840" cy="160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080260" y="1452880"/>
          <a:ext cx="1132840" cy="160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4,955
4,940
282.92
6,348,913
6,127,698
185,226
3,861,753
9,903,229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276600" y="1452880"/>
          <a:ext cx="1386840" cy="160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4663440" y="1471930"/>
          <a:ext cx="1826260" cy="94742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6489700" y="1471930"/>
          <a:ext cx="1132840" cy="94742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67.2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7686040" y="1471930"/>
          <a:ext cx="566420" cy="94742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4663440" y="2252980"/>
          <a:ext cx="1826260" cy="6007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6553200" y="2252980"/>
          <a:ext cx="3086100" cy="6007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9690100" y="1432560"/>
          <a:ext cx="1297940" cy="106299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9871710" y="1484630"/>
          <a:ext cx="118618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9871710" y="1739900"/>
          <a:ext cx="118618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9871710" y="2047240"/>
          <a:ext cx="1186180" cy="589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9766300" y="1573530"/>
          <a:ext cx="1104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9848850" y="2021840"/>
          <a:ext cx="0" cy="12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9766300" y="2021840"/>
          <a:ext cx="1104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9848850" y="224091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9766300" y="2379980"/>
          <a:ext cx="1104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9801225" y="1522730"/>
          <a:ext cx="7112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9801225" y="1766570"/>
          <a:ext cx="711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693420" y="31483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693420" y="337947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693420" y="362204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693420" y="38531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693420" y="409575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693420" y="432689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693420" y="4685030"/>
          <a:ext cx="4599940" cy="2946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639727" y="502412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2901794" y="49987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356860" y="492760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356860" y="510667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6802120" y="4927600"/>
          <a:ext cx="120142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6802120" y="5106670"/>
          <a:ext cx="120142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8125460" y="4927600"/>
          <a:ext cx="1132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8125460" y="5106670"/>
          <a:ext cx="1132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693420" y="5401310"/>
          <a:ext cx="4599940" cy="225298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5483860" y="5401310"/>
          <a:ext cx="5415280" cy="22529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5483860" y="5401310"/>
          <a:ext cx="339852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5557520" y="5695950"/>
          <a:ext cx="5214620" cy="189484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人口密度の低い中山間地域にある典型的な過疎の町であり、町内に中心となる産業がないため財政基盤が弱く、全国・県平均を大きく下回り、類似団体比較でも最下層にある。依然として長引く景気低迷により税収の増が見込めないため、</a:t>
          </a:r>
          <a:r>
            <a:rPr kumimoji="1" lang="en-US" altLang="ja-JP" sz="1100">
              <a:solidFill>
                <a:schemeClr val="dk1"/>
              </a:solidFill>
              <a:effectLst/>
              <a:latin typeface="+mn-lt"/>
              <a:ea typeface="+mn-ea"/>
              <a:cs typeface="+mn-cs"/>
            </a:rPr>
            <a:t>H18</a:t>
          </a:r>
          <a:r>
            <a:rPr kumimoji="1" lang="ja-JP" altLang="ja-JP" sz="1100">
              <a:solidFill>
                <a:schemeClr val="dk1"/>
              </a:solidFill>
              <a:effectLst/>
              <a:latin typeface="+mn-lt"/>
              <a:ea typeface="+mn-ea"/>
              <a:cs typeface="+mn-cs"/>
            </a:rPr>
            <a:t>年度より予算編成において一般財源の枠配分方式を取り入れて歳出削減に取り組んでいる。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693420" y="7654290"/>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693420" y="7274983"/>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14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693420" y="6895677"/>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676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693420" y="6527800"/>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39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693420" y="6148493"/>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017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693420" y="5769187"/>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5638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693420" y="5401310"/>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27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693420" y="5401310"/>
          <a:ext cx="4599940" cy="22529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xdr:cNvCxnSpPr/>
      </xdr:nvCxnSpPr>
      <xdr:spPr>
        <a:xfrm flipV="1">
          <a:off x="4472940" y="5991013"/>
          <a:ext cx="0" cy="1243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4561840" y="7206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384040" y="723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xdr:cNvSpPr txBox="1"/>
      </xdr:nvSpPr>
      <xdr:spPr>
        <a:xfrm>
          <a:off x="4561840" y="575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xdr:cNvCxnSpPr/>
      </xdr:nvCxnSpPr>
      <xdr:spPr>
        <a:xfrm>
          <a:off x="4384040" y="599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140970</xdr:rowOff>
    </xdr:from>
    <xdr:to>
      <xdr:col>7</xdr:col>
      <xdr:colOff>152400</xdr:colOff>
      <xdr:row>44</xdr:row>
      <xdr:rowOff>140970</xdr:rowOff>
    </xdr:to>
    <xdr:cxnSp macro="">
      <xdr:nvCxnSpPr>
        <xdr:cNvPr id="67" name="直線コネクタ 66"/>
        <xdr:cNvCxnSpPr/>
      </xdr:nvCxnSpPr>
      <xdr:spPr>
        <a:xfrm>
          <a:off x="3703320" y="7181850"/>
          <a:ext cx="7696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4561840" y="6915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422140" y="705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140970</xdr:rowOff>
    </xdr:from>
    <xdr:to>
      <xdr:col>6</xdr:col>
      <xdr:colOff>0</xdr:colOff>
      <xdr:row>44</xdr:row>
      <xdr:rowOff>140970</xdr:rowOff>
    </xdr:to>
    <xdr:cxnSp macro="">
      <xdr:nvCxnSpPr>
        <xdr:cNvPr id="70" name="直線コネクタ 69"/>
        <xdr:cNvCxnSpPr/>
      </xdr:nvCxnSpPr>
      <xdr:spPr>
        <a:xfrm>
          <a:off x="2951480" y="7181850"/>
          <a:ext cx="7518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17780</xdr:rowOff>
    </xdr:from>
    <xdr:to>
      <xdr:col>6</xdr:col>
      <xdr:colOff>50800</xdr:colOff>
      <xdr:row>44</xdr:row>
      <xdr:rowOff>119380</xdr:rowOff>
    </xdr:to>
    <xdr:sp macro="" textlink="">
      <xdr:nvSpPr>
        <xdr:cNvPr id="71" name="フローチャート : 判断 70"/>
        <xdr:cNvSpPr/>
      </xdr:nvSpPr>
      <xdr:spPr>
        <a:xfrm>
          <a:off x="3705860" y="7058660"/>
          <a:ext cx="482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129557</xdr:rowOff>
    </xdr:from>
    <xdr:ext cx="736600" cy="259045"/>
    <xdr:sp macro="" textlink="">
      <xdr:nvSpPr>
        <xdr:cNvPr id="72" name="テキスト ボックス 71"/>
        <xdr:cNvSpPr txBox="1"/>
      </xdr:nvSpPr>
      <xdr:spPr>
        <a:xfrm>
          <a:off x="3390900" y="685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132927</xdr:rowOff>
    </xdr:from>
    <xdr:to>
      <xdr:col>4</xdr:col>
      <xdr:colOff>482600</xdr:colOff>
      <xdr:row>44</xdr:row>
      <xdr:rowOff>140970</xdr:rowOff>
    </xdr:to>
    <xdr:cxnSp macro="">
      <xdr:nvCxnSpPr>
        <xdr:cNvPr id="73" name="直線コネクタ 72"/>
        <xdr:cNvCxnSpPr/>
      </xdr:nvCxnSpPr>
      <xdr:spPr>
        <a:xfrm>
          <a:off x="2131060" y="7173807"/>
          <a:ext cx="82042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52494</xdr:rowOff>
    </xdr:from>
    <xdr:to>
      <xdr:col>4</xdr:col>
      <xdr:colOff>533400</xdr:colOff>
      <xdr:row>43</xdr:row>
      <xdr:rowOff>154094</xdr:rowOff>
    </xdr:to>
    <xdr:sp macro="" textlink="">
      <xdr:nvSpPr>
        <xdr:cNvPr id="74" name="フローチャート : 判断 73"/>
        <xdr:cNvSpPr/>
      </xdr:nvSpPr>
      <xdr:spPr>
        <a:xfrm>
          <a:off x="2900680" y="693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164271</xdr:rowOff>
    </xdr:from>
    <xdr:ext cx="762000" cy="259045"/>
    <xdr:sp macro="" textlink="">
      <xdr:nvSpPr>
        <xdr:cNvPr id="75" name="テキスト ボックス 74"/>
        <xdr:cNvSpPr txBox="1"/>
      </xdr:nvSpPr>
      <xdr:spPr>
        <a:xfrm>
          <a:off x="2570480" y="671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132927</xdr:rowOff>
    </xdr:from>
    <xdr:to>
      <xdr:col>3</xdr:col>
      <xdr:colOff>279400</xdr:colOff>
      <xdr:row>44</xdr:row>
      <xdr:rowOff>132927</xdr:rowOff>
    </xdr:to>
    <xdr:cxnSp macro="">
      <xdr:nvCxnSpPr>
        <xdr:cNvPr id="76" name="直線コネクタ 75"/>
        <xdr:cNvCxnSpPr/>
      </xdr:nvCxnSpPr>
      <xdr:spPr>
        <a:xfrm>
          <a:off x="1310640" y="7173807"/>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44450</xdr:rowOff>
    </xdr:from>
    <xdr:to>
      <xdr:col>3</xdr:col>
      <xdr:colOff>330200</xdr:colOff>
      <xdr:row>43</xdr:row>
      <xdr:rowOff>146050</xdr:rowOff>
    </xdr:to>
    <xdr:sp macro="" textlink="">
      <xdr:nvSpPr>
        <xdr:cNvPr id="77" name="フローチャート : 判断 76"/>
        <xdr:cNvSpPr/>
      </xdr:nvSpPr>
      <xdr:spPr>
        <a:xfrm>
          <a:off x="208026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156227</xdr:rowOff>
    </xdr:from>
    <xdr:ext cx="762000" cy="259045"/>
    <xdr:sp macro="" textlink="">
      <xdr:nvSpPr>
        <xdr:cNvPr id="78" name="テキスト ボックス 77"/>
        <xdr:cNvSpPr txBox="1"/>
      </xdr:nvSpPr>
      <xdr:spPr>
        <a:xfrm>
          <a:off x="1818640" y="671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36406</xdr:rowOff>
    </xdr:from>
    <xdr:to>
      <xdr:col>2</xdr:col>
      <xdr:colOff>127000</xdr:colOff>
      <xdr:row>43</xdr:row>
      <xdr:rowOff>138006</xdr:rowOff>
    </xdr:to>
    <xdr:sp macro="" textlink="">
      <xdr:nvSpPr>
        <xdr:cNvPr id="79" name="フローチャート : 判断 78"/>
        <xdr:cNvSpPr/>
      </xdr:nvSpPr>
      <xdr:spPr>
        <a:xfrm>
          <a:off x="1259840" y="691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148183</xdr:rowOff>
    </xdr:from>
    <xdr:ext cx="762000" cy="259045"/>
    <xdr:sp macro="" textlink="">
      <xdr:nvSpPr>
        <xdr:cNvPr id="80" name="テキスト ボックス 79"/>
        <xdr:cNvSpPr txBox="1"/>
      </xdr:nvSpPr>
      <xdr:spPr>
        <a:xfrm>
          <a:off x="998220" y="670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318000" y="7651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556000" y="7651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2735580" y="7651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1915160" y="7651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163320" y="7651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90170</xdr:rowOff>
    </xdr:from>
    <xdr:to>
      <xdr:col>7</xdr:col>
      <xdr:colOff>203200</xdr:colOff>
      <xdr:row>45</xdr:row>
      <xdr:rowOff>20320</xdr:rowOff>
    </xdr:to>
    <xdr:sp macro="" textlink="">
      <xdr:nvSpPr>
        <xdr:cNvPr id="86" name="円/楕円 85"/>
        <xdr:cNvSpPr/>
      </xdr:nvSpPr>
      <xdr:spPr>
        <a:xfrm>
          <a:off x="4422140" y="7131050"/>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157497</xdr:rowOff>
    </xdr:from>
    <xdr:ext cx="762000" cy="259045"/>
    <xdr:sp macro="" textlink="">
      <xdr:nvSpPr>
        <xdr:cNvPr id="87" name="財政力該当値テキスト"/>
        <xdr:cNvSpPr txBox="1"/>
      </xdr:nvSpPr>
      <xdr:spPr>
        <a:xfrm>
          <a:off x="4561840" y="703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90170</xdr:rowOff>
    </xdr:from>
    <xdr:to>
      <xdr:col>6</xdr:col>
      <xdr:colOff>50800</xdr:colOff>
      <xdr:row>45</xdr:row>
      <xdr:rowOff>20320</xdr:rowOff>
    </xdr:to>
    <xdr:sp macro="" textlink="">
      <xdr:nvSpPr>
        <xdr:cNvPr id="88" name="円/楕円 87"/>
        <xdr:cNvSpPr/>
      </xdr:nvSpPr>
      <xdr:spPr>
        <a:xfrm>
          <a:off x="3705860" y="7131050"/>
          <a:ext cx="4826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5097</xdr:rowOff>
    </xdr:from>
    <xdr:ext cx="736600" cy="259045"/>
    <xdr:sp macro="" textlink="">
      <xdr:nvSpPr>
        <xdr:cNvPr id="89" name="テキスト ボックス 88"/>
        <xdr:cNvSpPr txBox="1"/>
      </xdr:nvSpPr>
      <xdr:spPr>
        <a:xfrm>
          <a:off x="3390900" y="7205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90170</xdr:rowOff>
    </xdr:from>
    <xdr:to>
      <xdr:col>4</xdr:col>
      <xdr:colOff>533400</xdr:colOff>
      <xdr:row>45</xdr:row>
      <xdr:rowOff>20320</xdr:rowOff>
    </xdr:to>
    <xdr:sp macro="" textlink="">
      <xdr:nvSpPr>
        <xdr:cNvPr id="90" name="円/楕円 89"/>
        <xdr:cNvSpPr/>
      </xdr:nvSpPr>
      <xdr:spPr>
        <a:xfrm>
          <a:off x="2900680" y="7131050"/>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5097</xdr:rowOff>
    </xdr:from>
    <xdr:ext cx="762000" cy="259045"/>
    <xdr:sp macro="" textlink="">
      <xdr:nvSpPr>
        <xdr:cNvPr id="91" name="テキスト ボックス 90"/>
        <xdr:cNvSpPr txBox="1"/>
      </xdr:nvSpPr>
      <xdr:spPr>
        <a:xfrm>
          <a:off x="2570480" y="720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82127</xdr:rowOff>
    </xdr:from>
    <xdr:to>
      <xdr:col>3</xdr:col>
      <xdr:colOff>330200</xdr:colOff>
      <xdr:row>45</xdr:row>
      <xdr:rowOff>12277</xdr:rowOff>
    </xdr:to>
    <xdr:sp macro="" textlink="">
      <xdr:nvSpPr>
        <xdr:cNvPr id="92" name="円/楕円 91"/>
        <xdr:cNvSpPr/>
      </xdr:nvSpPr>
      <xdr:spPr>
        <a:xfrm>
          <a:off x="2080260" y="7123007"/>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168504</xdr:rowOff>
    </xdr:from>
    <xdr:ext cx="762000" cy="259045"/>
    <xdr:sp macro="" textlink="">
      <xdr:nvSpPr>
        <xdr:cNvPr id="93" name="テキスト ボックス 92"/>
        <xdr:cNvSpPr txBox="1"/>
      </xdr:nvSpPr>
      <xdr:spPr>
        <a:xfrm>
          <a:off x="1818640" y="72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82127</xdr:rowOff>
    </xdr:from>
    <xdr:to>
      <xdr:col>2</xdr:col>
      <xdr:colOff>127000</xdr:colOff>
      <xdr:row>45</xdr:row>
      <xdr:rowOff>12277</xdr:rowOff>
    </xdr:to>
    <xdr:sp macro="" textlink="">
      <xdr:nvSpPr>
        <xdr:cNvPr id="94" name="円/楕円 93"/>
        <xdr:cNvSpPr/>
      </xdr:nvSpPr>
      <xdr:spPr>
        <a:xfrm>
          <a:off x="1259840" y="7123007"/>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168504</xdr:rowOff>
    </xdr:from>
    <xdr:ext cx="762000" cy="259045"/>
    <xdr:sp macro="" textlink="">
      <xdr:nvSpPr>
        <xdr:cNvPr id="95" name="テキスト ボックス 94"/>
        <xdr:cNvSpPr txBox="1"/>
      </xdr:nvSpPr>
      <xdr:spPr>
        <a:xfrm>
          <a:off x="998220" y="72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693420" y="8243570"/>
          <a:ext cx="4599940" cy="2946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556370" y="85826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2985150" y="85572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356860" y="8478520"/>
          <a:ext cx="1386840" cy="238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356860" y="865378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6802120" y="8478520"/>
          <a:ext cx="1201420" cy="238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6802120" y="8653780"/>
          <a:ext cx="120142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8125460" y="8478520"/>
          <a:ext cx="1132840" cy="238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8125460" y="8653780"/>
          <a:ext cx="1132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693420" y="8959850"/>
          <a:ext cx="4599940" cy="22415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5483860" y="8959850"/>
          <a:ext cx="5415280" cy="2241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5483860" y="8959850"/>
          <a:ext cx="339852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5557520" y="9254490"/>
          <a:ext cx="5214620" cy="189484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過疎地域であるが故にインフラ整備が遅れ、また財政基盤も弱いため投資的経費への地方債活用は欠かせず、公債費に係るものが</a:t>
          </a:r>
          <a:r>
            <a:rPr kumimoji="1" lang="en-US" altLang="ja-JP" sz="1100">
              <a:solidFill>
                <a:schemeClr val="dk1"/>
              </a:solidFill>
              <a:effectLst/>
              <a:latin typeface="+mn-lt"/>
              <a:ea typeface="+mn-ea"/>
              <a:cs typeface="+mn-cs"/>
            </a:rPr>
            <a:t>31.0</a:t>
          </a:r>
          <a:r>
            <a:rPr kumimoji="1" lang="ja-JP" altLang="ja-JP" sz="1100">
              <a:solidFill>
                <a:schemeClr val="dk1"/>
              </a:solidFill>
              <a:effectLst/>
              <a:latin typeface="+mn-lt"/>
              <a:ea typeface="+mn-ea"/>
              <a:cs typeface="+mn-cs"/>
            </a:rPr>
            <a:t>％と最も高</a:t>
          </a:r>
          <a:r>
            <a:rPr kumimoji="1" lang="ja-JP" altLang="en-US" sz="1100">
              <a:solidFill>
                <a:schemeClr val="dk1"/>
              </a:solidFill>
              <a:effectLst/>
              <a:latin typeface="+mn-lt"/>
              <a:ea typeface="+mn-ea"/>
              <a:cs typeface="+mn-cs"/>
            </a:rPr>
            <a:t>い。</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昨年に引き続き補助費や</a:t>
          </a:r>
          <a:r>
            <a:rPr kumimoji="1" lang="ja-JP" altLang="ja-JP" sz="1100">
              <a:solidFill>
                <a:schemeClr val="dk1"/>
              </a:solidFill>
              <a:effectLst/>
              <a:latin typeface="+mn-lt"/>
              <a:ea typeface="+mn-ea"/>
              <a:cs typeface="+mn-cs"/>
            </a:rPr>
            <a:t>扶助費や、繰出金の上昇により、全体的に少しずつ増加し経常収支比率が悪化している。今後も事務事業の見直しを更に進め、優先度を厳しく点検し</a:t>
          </a:r>
          <a:r>
            <a:rPr kumimoji="1" lang="en-US" altLang="ja-JP" sz="1100">
              <a:solidFill>
                <a:schemeClr val="dk1"/>
              </a:solidFill>
              <a:effectLst/>
              <a:latin typeface="+mn-lt"/>
              <a:ea typeface="+mn-ea"/>
              <a:cs typeface="+mn-cs"/>
            </a:rPr>
            <a:t>90.0</a:t>
          </a:r>
          <a:r>
            <a:rPr kumimoji="1" lang="ja-JP" altLang="ja-JP" sz="1100">
              <a:solidFill>
                <a:schemeClr val="dk1"/>
              </a:solidFill>
              <a:effectLst/>
              <a:latin typeface="+mn-lt"/>
              <a:ea typeface="+mn-ea"/>
              <a:cs typeface="+mn-cs"/>
            </a:rPr>
            <a:t>％以下となるよう更なる経常経費削減に努めたい。</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655320" y="87807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693420" y="11201400"/>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07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693420" y="10753090"/>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693420" y="10304780"/>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173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693420" y="9856470"/>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693420" y="9408160"/>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27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693420" y="8959850"/>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693420" y="8959850"/>
          <a:ext cx="4599940" cy="22415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xdr:cNvCxnSpPr/>
      </xdr:nvCxnSpPr>
      <xdr:spPr>
        <a:xfrm flipV="1">
          <a:off x="4472940" y="9449816"/>
          <a:ext cx="0" cy="126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xdr:cNvSpPr txBox="1"/>
      </xdr:nvSpPr>
      <xdr:spPr>
        <a:xfrm>
          <a:off x="4561840" y="10690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xdr:cNvCxnSpPr/>
      </xdr:nvCxnSpPr>
      <xdr:spPr>
        <a:xfrm>
          <a:off x="4384040" y="1071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xdr:cNvSpPr txBox="1"/>
      </xdr:nvSpPr>
      <xdr:spPr>
        <a:xfrm>
          <a:off x="4561840" y="921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xdr:cNvCxnSpPr/>
      </xdr:nvCxnSpPr>
      <xdr:spPr>
        <a:xfrm>
          <a:off x="4384040" y="944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130937</xdr:rowOff>
    </xdr:from>
    <xdr:to>
      <xdr:col>7</xdr:col>
      <xdr:colOff>152400</xdr:colOff>
      <xdr:row>66</xdr:row>
      <xdr:rowOff>31877</xdr:rowOff>
    </xdr:to>
    <xdr:cxnSp macro="">
      <xdr:nvCxnSpPr>
        <xdr:cNvPr id="128" name="直線コネクタ 127"/>
        <xdr:cNvCxnSpPr/>
      </xdr:nvCxnSpPr>
      <xdr:spPr>
        <a:xfrm>
          <a:off x="3703320" y="10532237"/>
          <a:ext cx="76962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152290</xdr:rowOff>
    </xdr:from>
    <xdr:ext cx="762000" cy="259045"/>
    <xdr:sp macro="" textlink="">
      <xdr:nvSpPr>
        <xdr:cNvPr id="129" name="財政構造の弾力性平均値テキスト"/>
        <xdr:cNvSpPr txBox="1"/>
      </xdr:nvSpPr>
      <xdr:spPr>
        <a:xfrm>
          <a:off x="4561840" y="102335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xdr:cNvSpPr/>
      </xdr:nvSpPr>
      <xdr:spPr>
        <a:xfrm>
          <a:off x="4422140" y="10377043"/>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128524</xdr:rowOff>
    </xdr:from>
    <xdr:to>
      <xdr:col>6</xdr:col>
      <xdr:colOff>0</xdr:colOff>
      <xdr:row>65</xdr:row>
      <xdr:rowOff>130937</xdr:rowOff>
    </xdr:to>
    <xdr:cxnSp macro="">
      <xdr:nvCxnSpPr>
        <xdr:cNvPr id="131" name="直線コネクタ 130"/>
        <xdr:cNvCxnSpPr/>
      </xdr:nvCxnSpPr>
      <xdr:spPr>
        <a:xfrm>
          <a:off x="2951480" y="10529824"/>
          <a:ext cx="75184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15113</xdr:rowOff>
    </xdr:from>
    <xdr:to>
      <xdr:col>6</xdr:col>
      <xdr:colOff>50800</xdr:colOff>
      <xdr:row>64</xdr:row>
      <xdr:rowOff>116713</xdr:rowOff>
    </xdr:to>
    <xdr:sp macro="" textlink="">
      <xdr:nvSpPr>
        <xdr:cNvPr id="132" name="フローチャート : 判断 131"/>
        <xdr:cNvSpPr/>
      </xdr:nvSpPr>
      <xdr:spPr>
        <a:xfrm>
          <a:off x="3705860" y="10256393"/>
          <a:ext cx="482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126890</xdr:rowOff>
    </xdr:from>
    <xdr:ext cx="736600" cy="259045"/>
    <xdr:sp macro="" textlink="">
      <xdr:nvSpPr>
        <xdr:cNvPr id="133" name="テキスト ボックス 132"/>
        <xdr:cNvSpPr txBox="1"/>
      </xdr:nvSpPr>
      <xdr:spPr>
        <a:xfrm>
          <a:off x="3390900" y="10048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39243</xdr:rowOff>
    </xdr:from>
    <xdr:to>
      <xdr:col>4</xdr:col>
      <xdr:colOff>482600</xdr:colOff>
      <xdr:row>65</xdr:row>
      <xdr:rowOff>128524</xdr:rowOff>
    </xdr:to>
    <xdr:cxnSp macro="">
      <xdr:nvCxnSpPr>
        <xdr:cNvPr id="134" name="直線コネクタ 133"/>
        <xdr:cNvCxnSpPr/>
      </xdr:nvCxnSpPr>
      <xdr:spPr>
        <a:xfrm>
          <a:off x="2131060" y="10440543"/>
          <a:ext cx="82042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24638</xdr:rowOff>
    </xdr:from>
    <xdr:to>
      <xdr:col>4</xdr:col>
      <xdr:colOff>533400</xdr:colOff>
      <xdr:row>65</xdr:row>
      <xdr:rowOff>126238</xdr:rowOff>
    </xdr:to>
    <xdr:sp macro="" textlink="">
      <xdr:nvSpPr>
        <xdr:cNvPr id="135" name="フローチャート : 判断 134"/>
        <xdr:cNvSpPr/>
      </xdr:nvSpPr>
      <xdr:spPr>
        <a:xfrm>
          <a:off x="2900680" y="1042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136415</xdr:rowOff>
    </xdr:from>
    <xdr:ext cx="762000" cy="259045"/>
    <xdr:sp macro="" textlink="">
      <xdr:nvSpPr>
        <xdr:cNvPr id="136" name="テキスト ボックス 135"/>
        <xdr:cNvSpPr txBox="1"/>
      </xdr:nvSpPr>
      <xdr:spPr>
        <a:xfrm>
          <a:off x="2570480" y="1021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167259</xdr:rowOff>
    </xdr:from>
    <xdr:to>
      <xdr:col>3</xdr:col>
      <xdr:colOff>279400</xdr:colOff>
      <xdr:row>65</xdr:row>
      <xdr:rowOff>39243</xdr:rowOff>
    </xdr:to>
    <xdr:cxnSp macro="">
      <xdr:nvCxnSpPr>
        <xdr:cNvPr id="137" name="直線コネクタ 136"/>
        <xdr:cNvCxnSpPr/>
      </xdr:nvCxnSpPr>
      <xdr:spPr>
        <a:xfrm>
          <a:off x="1310640" y="10400919"/>
          <a:ext cx="82042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38" name="フローチャート : 判断 137"/>
        <xdr:cNvSpPr/>
      </xdr:nvSpPr>
      <xdr:spPr>
        <a:xfrm>
          <a:off x="2080260" y="10386695"/>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85742</xdr:rowOff>
    </xdr:from>
    <xdr:ext cx="762000" cy="259045"/>
    <xdr:sp macro="" textlink="">
      <xdr:nvSpPr>
        <xdr:cNvPr id="139" name="テキスト ボックス 138"/>
        <xdr:cNvSpPr txBox="1"/>
      </xdr:nvSpPr>
      <xdr:spPr>
        <a:xfrm>
          <a:off x="1818640" y="1016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145415</xdr:rowOff>
    </xdr:from>
    <xdr:to>
      <xdr:col>2</xdr:col>
      <xdr:colOff>127000</xdr:colOff>
      <xdr:row>65</xdr:row>
      <xdr:rowOff>75565</xdr:rowOff>
    </xdr:to>
    <xdr:sp macro="" textlink="">
      <xdr:nvSpPr>
        <xdr:cNvPr id="140" name="フローチャート : 判断 139"/>
        <xdr:cNvSpPr/>
      </xdr:nvSpPr>
      <xdr:spPr>
        <a:xfrm>
          <a:off x="1259840" y="10386695"/>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60342</xdr:rowOff>
    </xdr:from>
    <xdr:ext cx="762000" cy="259045"/>
    <xdr:sp macro="" textlink="">
      <xdr:nvSpPr>
        <xdr:cNvPr id="141" name="テキスト ボックス 140"/>
        <xdr:cNvSpPr txBox="1"/>
      </xdr:nvSpPr>
      <xdr:spPr>
        <a:xfrm>
          <a:off x="998220" y="1046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318000" y="1120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556000" y="1120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2735580" y="1120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1915160" y="1120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163320" y="1120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152527</xdr:rowOff>
    </xdr:from>
    <xdr:to>
      <xdr:col>7</xdr:col>
      <xdr:colOff>203200</xdr:colOff>
      <xdr:row>66</xdr:row>
      <xdr:rowOff>82677</xdr:rowOff>
    </xdr:to>
    <xdr:sp macro="" textlink="">
      <xdr:nvSpPr>
        <xdr:cNvPr id="147" name="円/楕円 146"/>
        <xdr:cNvSpPr/>
      </xdr:nvSpPr>
      <xdr:spPr>
        <a:xfrm>
          <a:off x="4422140" y="10553827"/>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48404</xdr:rowOff>
    </xdr:from>
    <xdr:ext cx="762000" cy="259045"/>
    <xdr:sp macro="" textlink="">
      <xdr:nvSpPr>
        <xdr:cNvPr id="148" name="財政構造の弾力性該当値テキスト"/>
        <xdr:cNvSpPr txBox="1"/>
      </xdr:nvSpPr>
      <xdr:spPr>
        <a:xfrm>
          <a:off x="4561840" y="104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80137</xdr:rowOff>
    </xdr:from>
    <xdr:to>
      <xdr:col>6</xdr:col>
      <xdr:colOff>50800</xdr:colOff>
      <xdr:row>66</xdr:row>
      <xdr:rowOff>10287</xdr:rowOff>
    </xdr:to>
    <xdr:sp macro="" textlink="">
      <xdr:nvSpPr>
        <xdr:cNvPr id="149" name="円/楕円 148"/>
        <xdr:cNvSpPr/>
      </xdr:nvSpPr>
      <xdr:spPr>
        <a:xfrm>
          <a:off x="3705860" y="10481437"/>
          <a:ext cx="4826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166514</xdr:rowOff>
    </xdr:from>
    <xdr:ext cx="736600" cy="259045"/>
    <xdr:sp macro="" textlink="">
      <xdr:nvSpPr>
        <xdr:cNvPr id="150" name="テキスト ボックス 149"/>
        <xdr:cNvSpPr txBox="1"/>
      </xdr:nvSpPr>
      <xdr:spPr>
        <a:xfrm>
          <a:off x="3390900" y="10560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77724</xdr:rowOff>
    </xdr:from>
    <xdr:to>
      <xdr:col>4</xdr:col>
      <xdr:colOff>533400</xdr:colOff>
      <xdr:row>66</xdr:row>
      <xdr:rowOff>7874</xdr:rowOff>
    </xdr:to>
    <xdr:sp macro="" textlink="">
      <xdr:nvSpPr>
        <xdr:cNvPr id="151" name="円/楕円 150"/>
        <xdr:cNvSpPr/>
      </xdr:nvSpPr>
      <xdr:spPr>
        <a:xfrm>
          <a:off x="2900680" y="10479024"/>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164101</xdr:rowOff>
    </xdr:from>
    <xdr:ext cx="762000" cy="259045"/>
    <xdr:sp macro="" textlink="">
      <xdr:nvSpPr>
        <xdr:cNvPr id="152" name="テキスト ボックス 151"/>
        <xdr:cNvSpPr txBox="1"/>
      </xdr:nvSpPr>
      <xdr:spPr>
        <a:xfrm>
          <a:off x="2570480" y="1055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159893</xdr:rowOff>
    </xdr:from>
    <xdr:to>
      <xdr:col>3</xdr:col>
      <xdr:colOff>330200</xdr:colOff>
      <xdr:row>65</xdr:row>
      <xdr:rowOff>90043</xdr:rowOff>
    </xdr:to>
    <xdr:sp macro="" textlink="">
      <xdr:nvSpPr>
        <xdr:cNvPr id="153" name="円/楕円 152"/>
        <xdr:cNvSpPr/>
      </xdr:nvSpPr>
      <xdr:spPr>
        <a:xfrm>
          <a:off x="2080260" y="10401173"/>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74820</xdr:rowOff>
    </xdr:from>
    <xdr:ext cx="762000" cy="259045"/>
    <xdr:sp macro="" textlink="">
      <xdr:nvSpPr>
        <xdr:cNvPr id="154" name="テキスト ボックス 153"/>
        <xdr:cNvSpPr txBox="1"/>
      </xdr:nvSpPr>
      <xdr:spPr>
        <a:xfrm>
          <a:off x="1818640" y="1047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116459</xdr:rowOff>
    </xdr:from>
    <xdr:to>
      <xdr:col>2</xdr:col>
      <xdr:colOff>127000</xdr:colOff>
      <xdr:row>65</xdr:row>
      <xdr:rowOff>46609</xdr:rowOff>
    </xdr:to>
    <xdr:sp macro="" textlink="">
      <xdr:nvSpPr>
        <xdr:cNvPr id="155" name="円/楕円 154"/>
        <xdr:cNvSpPr/>
      </xdr:nvSpPr>
      <xdr:spPr>
        <a:xfrm>
          <a:off x="1259840" y="10357739"/>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56786</xdr:rowOff>
    </xdr:from>
    <xdr:ext cx="762000" cy="259045"/>
    <xdr:sp macro="" textlink="">
      <xdr:nvSpPr>
        <xdr:cNvPr id="156" name="テキスト ボックス 155"/>
        <xdr:cNvSpPr txBox="1"/>
      </xdr:nvSpPr>
      <xdr:spPr>
        <a:xfrm>
          <a:off x="998220" y="1013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693420" y="11802110"/>
          <a:ext cx="4599940" cy="2946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735123" y="12141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3737817" y="12115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[380,444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356860" y="1203325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356860" y="1221232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6802120" y="12033250"/>
          <a:ext cx="120142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6802120" y="12212320"/>
          <a:ext cx="120142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8125460" y="12033250"/>
          <a:ext cx="1132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8125460" y="12212320"/>
          <a:ext cx="1132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693420" y="12506960"/>
          <a:ext cx="4599940" cy="22987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5483860" y="12506960"/>
          <a:ext cx="5415280" cy="22987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5483860" y="12506960"/>
          <a:ext cx="339852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5557520" y="12801600"/>
          <a:ext cx="5214620" cy="194437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小規模自治体同士での市町村合併であったため、類似団体と比較しても職員数が多いこと、また行政区域が広いこともあり、人件費・物件費</a:t>
          </a:r>
          <a:r>
            <a:rPr kumimoji="1" lang="ja-JP" altLang="en-US" sz="1100">
              <a:solidFill>
                <a:schemeClr val="dk1"/>
              </a:solidFill>
              <a:effectLst/>
              <a:latin typeface="+mn-lt"/>
              <a:ea typeface="+mn-ea"/>
              <a:cs typeface="+mn-cs"/>
            </a:rPr>
            <a:t>は割高であったが、</a:t>
          </a:r>
          <a:r>
            <a:rPr kumimoji="1" lang="en-US" altLang="ja-JP" sz="1100">
              <a:solidFill>
                <a:schemeClr val="dk1"/>
              </a:solidFill>
              <a:effectLst/>
              <a:latin typeface="+mn-lt"/>
              <a:ea typeface="+mn-ea"/>
              <a:cs typeface="+mn-cs"/>
            </a:rPr>
            <a:t>H28</a:t>
          </a:r>
          <a:r>
            <a:rPr kumimoji="1" lang="en-US"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度は減少した。</a:t>
          </a:r>
          <a:r>
            <a:rPr kumimoji="1" lang="ja-JP" altLang="ja-JP" sz="1100">
              <a:solidFill>
                <a:schemeClr val="dk1"/>
              </a:solidFill>
              <a:effectLst/>
              <a:latin typeface="+mn-lt"/>
              <a:ea typeface="+mn-ea"/>
              <a:cs typeface="+mn-cs"/>
            </a:rPr>
            <a:t>人件費については、類似団体と比較しても高い方ではない。地域おこし協力隊員</a:t>
          </a:r>
          <a:r>
            <a:rPr kumimoji="1" lang="ja-JP" altLang="en-US" sz="1100">
              <a:solidFill>
                <a:schemeClr val="dk1"/>
              </a:solidFill>
              <a:effectLst/>
              <a:latin typeface="+mn-lt"/>
              <a:ea typeface="+mn-ea"/>
              <a:cs typeface="+mn-cs"/>
            </a:rPr>
            <a:t>が多い状況だったが、近年の情勢により希望者が減少し、隊員数が減少した。</a:t>
          </a:r>
          <a:r>
            <a:rPr kumimoji="1" lang="ja-JP" altLang="ja-JP" sz="1100">
              <a:solidFill>
                <a:schemeClr val="dk1"/>
              </a:solidFill>
              <a:effectLst/>
              <a:latin typeface="+mn-lt"/>
              <a:ea typeface="+mn-ea"/>
              <a:cs typeface="+mn-cs"/>
            </a:rPr>
            <a:t>これが物件費</a:t>
          </a:r>
          <a:r>
            <a:rPr kumimoji="1" lang="ja-JP" altLang="en-US" sz="1100">
              <a:solidFill>
                <a:schemeClr val="dk1"/>
              </a:solidFill>
              <a:effectLst/>
              <a:latin typeface="+mn-lt"/>
              <a:ea typeface="+mn-ea"/>
              <a:cs typeface="+mn-cs"/>
            </a:rPr>
            <a:t>が減少した要因と</a:t>
          </a:r>
          <a:r>
            <a:rPr kumimoji="1" lang="ja-JP" altLang="ja-JP" sz="1100">
              <a:solidFill>
                <a:schemeClr val="dk1"/>
              </a:solidFill>
              <a:effectLst/>
              <a:latin typeface="+mn-lt"/>
              <a:ea typeface="+mn-ea"/>
              <a:cs typeface="+mn-cs"/>
            </a:rPr>
            <a:t>分析する。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年度より実施している一般財源の枠配分方式等により、物件費の抑制に努めて歳出を縮減していきたい。</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655320" y="1232789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693420" y="14805660"/>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466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693420" y="14334490"/>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419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693420" y="13863320"/>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373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693420" y="13415010"/>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328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693420" y="12959080"/>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282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693420" y="12506960"/>
          <a:ext cx="459994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693420" y="12506960"/>
          <a:ext cx="4599940" cy="22987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xdr:cNvCxnSpPr/>
      </xdr:nvCxnSpPr>
      <xdr:spPr>
        <a:xfrm flipV="1">
          <a:off x="4472940" y="13065203"/>
          <a:ext cx="0" cy="1369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xdr:cNvSpPr txBox="1"/>
      </xdr:nvSpPr>
      <xdr:spPr>
        <a:xfrm>
          <a:off x="4561840" y="1441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xdr:cNvCxnSpPr/>
      </xdr:nvCxnSpPr>
      <xdr:spPr>
        <a:xfrm>
          <a:off x="4384040" y="1443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xdr:cNvSpPr txBox="1"/>
      </xdr:nvSpPr>
      <xdr:spPr>
        <a:xfrm>
          <a:off x="4561840" y="128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xdr:cNvCxnSpPr/>
      </xdr:nvCxnSpPr>
      <xdr:spPr>
        <a:xfrm>
          <a:off x="4384040" y="1306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5803</xdr:rowOff>
    </xdr:from>
    <xdr:to>
      <xdr:col>7</xdr:col>
      <xdr:colOff>152400</xdr:colOff>
      <xdr:row>82</xdr:row>
      <xdr:rowOff>11702</xdr:rowOff>
    </xdr:to>
    <xdr:cxnSp macro="">
      <xdr:nvCxnSpPr>
        <xdr:cNvPr id="188" name="直線コネクタ 187"/>
        <xdr:cNvCxnSpPr/>
      </xdr:nvCxnSpPr>
      <xdr:spPr>
        <a:xfrm flipV="1">
          <a:off x="3703320" y="13127443"/>
          <a:ext cx="769620" cy="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162028</xdr:rowOff>
    </xdr:from>
    <xdr:ext cx="762000" cy="259045"/>
    <xdr:sp macro="" textlink="">
      <xdr:nvSpPr>
        <xdr:cNvPr id="189" name="人件費・物件費等の状況平均値テキスト"/>
        <xdr:cNvSpPr txBox="1"/>
      </xdr:nvSpPr>
      <xdr:spPr>
        <a:xfrm>
          <a:off x="4561840" y="13123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xdr:cNvSpPr/>
      </xdr:nvSpPr>
      <xdr:spPr>
        <a:xfrm>
          <a:off x="4422140" y="1313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153921</xdr:rowOff>
    </xdr:from>
    <xdr:to>
      <xdr:col>6</xdr:col>
      <xdr:colOff>0</xdr:colOff>
      <xdr:row>82</xdr:row>
      <xdr:rowOff>11702</xdr:rowOff>
    </xdr:to>
    <xdr:cxnSp macro="">
      <xdr:nvCxnSpPr>
        <xdr:cNvPr id="191" name="直線コネクタ 190"/>
        <xdr:cNvCxnSpPr/>
      </xdr:nvCxnSpPr>
      <xdr:spPr>
        <a:xfrm>
          <a:off x="2951480" y="13115541"/>
          <a:ext cx="751840" cy="1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96095</xdr:rowOff>
    </xdr:from>
    <xdr:to>
      <xdr:col>6</xdr:col>
      <xdr:colOff>50800</xdr:colOff>
      <xdr:row>82</xdr:row>
      <xdr:rowOff>26245</xdr:rowOff>
    </xdr:to>
    <xdr:sp macro="" textlink="">
      <xdr:nvSpPr>
        <xdr:cNvPr id="192" name="フローチャート : 判断 191"/>
        <xdr:cNvSpPr/>
      </xdr:nvSpPr>
      <xdr:spPr>
        <a:xfrm>
          <a:off x="3705860" y="13057715"/>
          <a:ext cx="4826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36422</xdr:rowOff>
    </xdr:from>
    <xdr:ext cx="736600" cy="259045"/>
    <xdr:sp macro="" textlink="">
      <xdr:nvSpPr>
        <xdr:cNvPr id="193" name="テキスト ボックス 192"/>
        <xdr:cNvSpPr txBox="1"/>
      </xdr:nvSpPr>
      <xdr:spPr>
        <a:xfrm>
          <a:off x="3390900" y="12838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140292</xdr:rowOff>
    </xdr:from>
    <xdr:to>
      <xdr:col>4</xdr:col>
      <xdr:colOff>482600</xdr:colOff>
      <xdr:row>81</xdr:row>
      <xdr:rowOff>153921</xdr:rowOff>
    </xdr:to>
    <xdr:cxnSp macro="">
      <xdr:nvCxnSpPr>
        <xdr:cNvPr id="194" name="直線コネクタ 193"/>
        <xdr:cNvCxnSpPr/>
      </xdr:nvCxnSpPr>
      <xdr:spPr>
        <a:xfrm>
          <a:off x="2131060" y="13101912"/>
          <a:ext cx="820420" cy="1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47391</xdr:rowOff>
    </xdr:from>
    <xdr:to>
      <xdr:col>4</xdr:col>
      <xdr:colOff>533400</xdr:colOff>
      <xdr:row>81</xdr:row>
      <xdr:rowOff>148991</xdr:rowOff>
    </xdr:to>
    <xdr:sp macro="" textlink="">
      <xdr:nvSpPr>
        <xdr:cNvPr id="195" name="フローチャート : 判断 194"/>
        <xdr:cNvSpPr/>
      </xdr:nvSpPr>
      <xdr:spPr>
        <a:xfrm>
          <a:off x="2900680" y="1300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159168</xdr:rowOff>
    </xdr:from>
    <xdr:ext cx="762000" cy="259045"/>
    <xdr:sp macro="" textlink="">
      <xdr:nvSpPr>
        <xdr:cNvPr id="196" name="テキスト ボックス 195"/>
        <xdr:cNvSpPr txBox="1"/>
      </xdr:nvSpPr>
      <xdr:spPr>
        <a:xfrm>
          <a:off x="2570480" y="1280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132896</xdr:rowOff>
    </xdr:from>
    <xdr:to>
      <xdr:col>3</xdr:col>
      <xdr:colOff>279400</xdr:colOff>
      <xdr:row>81</xdr:row>
      <xdr:rowOff>140292</xdr:rowOff>
    </xdr:to>
    <xdr:cxnSp macro="">
      <xdr:nvCxnSpPr>
        <xdr:cNvPr id="197" name="直線コネクタ 196"/>
        <xdr:cNvCxnSpPr/>
      </xdr:nvCxnSpPr>
      <xdr:spPr>
        <a:xfrm>
          <a:off x="1310640" y="13094516"/>
          <a:ext cx="820420" cy="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39322</xdr:rowOff>
    </xdr:from>
    <xdr:to>
      <xdr:col>3</xdr:col>
      <xdr:colOff>330200</xdr:colOff>
      <xdr:row>81</xdr:row>
      <xdr:rowOff>140922</xdr:rowOff>
    </xdr:to>
    <xdr:sp macro="" textlink="">
      <xdr:nvSpPr>
        <xdr:cNvPr id="198" name="フローチャート : 判断 197"/>
        <xdr:cNvSpPr/>
      </xdr:nvSpPr>
      <xdr:spPr>
        <a:xfrm>
          <a:off x="2080260" y="1300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151099</xdr:rowOff>
    </xdr:from>
    <xdr:ext cx="762000" cy="259045"/>
    <xdr:sp macro="" textlink="">
      <xdr:nvSpPr>
        <xdr:cNvPr id="199" name="テキスト ボックス 198"/>
        <xdr:cNvSpPr txBox="1"/>
      </xdr:nvSpPr>
      <xdr:spPr>
        <a:xfrm>
          <a:off x="1818640" y="12792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43707</xdr:rowOff>
    </xdr:from>
    <xdr:to>
      <xdr:col>2</xdr:col>
      <xdr:colOff>127000</xdr:colOff>
      <xdr:row>81</xdr:row>
      <xdr:rowOff>145307</xdr:rowOff>
    </xdr:to>
    <xdr:sp macro="" textlink="">
      <xdr:nvSpPr>
        <xdr:cNvPr id="200" name="フローチャート : 判断 199"/>
        <xdr:cNvSpPr/>
      </xdr:nvSpPr>
      <xdr:spPr>
        <a:xfrm>
          <a:off x="1259840" y="1300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155484</xdr:rowOff>
    </xdr:from>
    <xdr:ext cx="762000" cy="259045"/>
    <xdr:sp macro="" textlink="">
      <xdr:nvSpPr>
        <xdr:cNvPr id="201" name="テキスト ボックス 200"/>
        <xdr:cNvSpPr txBox="1"/>
      </xdr:nvSpPr>
      <xdr:spPr>
        <a:xfrm>
          <a:off x="998220" y="127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318000" y="148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556000" y="148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2735580" y="148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1915160" y="148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163320" y="148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126453</xdr:rowOff>
    </xdr:from>
    <xdr:to>
      <xdr:col>7</xdr:col>
      <xdr:colOff>203200</xdr:colOff>
      <xdr:row>82</xdr:row>
      <xdr:rowOff>56603</xdr:rowOff>
    </xdr:to>
    <xdr:sp macro="" textlink="">
      <xdr:nvSpPr>
        <xdr:cNvPr id="207" name="円/楕円 206"/>
        <xdr:cNvSpPr/>
      </xdr:nvSpPr>
      <xdr:spPr>
        <a:xfrm>
          <a:off x="4422140" y="13088073"/>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47730</xdr:rowOff>
    </xdr:from>
    <xdr:ext cx="762000" cy="259045"/>
    <xdr:sp macro="" textlink="">
      <xdr:nvSpPr>
        <xdr:cNvPr id="208" name="人件費・物件費等の状況該当値テキスト"/>
        <xdr:cNvSpPr txBox="1"/>
      </xdr:nvSpPr>
      <xdr:spPr>
        <a:xfrm>
          <a:off x="4561840" y="1300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380,444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132352</xdr:rowOff>
    </xdr:from>
    <xdr:to>
      <xdr:col>6</xdr:col>
      <xdr:colOff>50800</xdr:colOff>
      <xdr:row>82</xdr:row>
      <xdr:rowOff>62502</xdr:rowOff>
    </xdr:to>
    <xdr:sp macro="" textlink="">
      <xdr:nvSpPr>
        <xdr:cNvPr id="209" name="円/楕円 208"/>
        <xdr:cNvSpPr/>
      </xdr:nvSpPr>
      <xdr:spPr>
        <a:xfrm>
          <a:off x="3705860" y="13093972"/>
          <a:ext cx="4826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47279</xdr:rowOff>
    </xdr:from>
    <xdr:ext cx="736600" cy="259045"/>
    <xdr:sp macro="" textlink="">
      <xdr:nvSpPr>
        <xdr:cNvPr id="210" name="テキスト ボックス 209"/>
        <xdr:cNvSpPr txBox="1"/>
      </xdr:nvSpPr>
      <xdr:spPr>
        <a:xfrm>
          <a:off x="3390900" y="13168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392,669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103121</xdr:rowOff>
    </xdr:from>
    <xdr:to>
      <xdr:col>4</xdr:col>
      <xdr:colOff>533400</xdr:colOff>
      <xdr:row>82</xdr:row>
      <xdr:rowOff>33271</xdr:rowOff>
    </xdr:to>
    <xdr:sp macro="" textlink="">
      <xdr:nvSpPr>
        <xdr:cNvPr id="211" name="円/楕円 210"/>
        <xdr:cNvSpPr/>
      </xdr:nvSpPr>
      <xdr:spPr>
        <a:xfrm>
          <a:off x="2900680" y="13064741"/>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18048</xdr:rowOff>
    </xdr:from>
    <xdr:ext cx="762000" cy="259045"/>
    <xdr:sp macro="" textlink="">
      <xdr:nvSpPr>
        <xdr:cNvPr id="212" name="テキスト ボックス 211"/>
        <xdr:cNvSpPr txBox="1"/>
      </xdr:nvSpPr>
      <xdr:spPr>
        <a:xfrm>
          <a:off x="2570480" y="1313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332,100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89492</xdr:rowOff>
    </xdr:from>
    <xdr:to>
      <xdr:col>3</xdr:col>
      <xdr:colOff>330200</xdr:colOff>
      <xdr:row>82</xdr:row>
      <xdr:rowOff>19642</xdr:rowOff>
    </xdr:to>
    <xdr:sp macro="" textlink="">
      <xdr:nvSpPr>
        <xdr:cNvPr id="213" name="円/楕円 212"/>
        <xdr:cNvSpPr/>
      </xdr:nvSpPr>
      <xdr:spPr>
        <a:xfrm>
          <a:off x="2080260" y="13051112"/>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4419</xdr:rowOff>
    </xdr:from>
    <xdr:ext cx="762000" cy="259045"/>
    <xdr:sp macro="" textlink="">
      <xdr:nvSpPr>
        <xdr:cNvPr id="214" name="テキスト ボックス 213"/>
        <xdr:cNvSpPr txBox="1"/>
      </xdr:nvSpPr>
      <xdr:spPr>
        <a:xfrm>
          <a:off x="1818640" y="1312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303,859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82096</xdr:rowOff>
    </xdr:from>
    <xdr:to>
      <xdr:col>2</xdr:col>
      <xdr:colOff>127000</xdr:colOff>
      <xdr:row>82</xdr:row>
      <xdr:rowOff>12246</xdr:rowOff>
    </xdr:to>
    <xdr:sp macro="" textlink="">
      <xdr:nvSpPr>
        <xdr:cNvPr id="215" name="円/楕円 214"/>
        <xdr:cNvSpPr/>
      </xdr:nvSpPr>
      <xdr:spPr>
        <a:xfrm>
          <a:off x="1259840" y="13043716"/>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168473</xdr:rowOff>
    </xdr:from>
    <xdr:ext cx="762000" cy="259045"/>
    <xdr:sp macro="" textlink="">
      <xdr:nvSpPr>
        <xdr:cNvPr id="216" name="テキスト ボックス 215"/>
        <xdr:cNvSpPr txBox="1"/>
      </xdr:nvSpPr>
      <xdr:spPr>
        <a:xfrm>
          <a:off x="998220" y="1312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288,532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1592560" y="11802110"/>
          <a:ext cx="4531360" cy="2946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2348077" y="12141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3923145" y="12115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6187420" y="1203325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6187420" y="1221232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7701260" y="12033250"/>
          <a:ext cx="1132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7701260" y="12212320"/>
          <a:ext cx="1132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19024600" y="12033250"/>
          <a:ext cx="1132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19024600" y="12212320"/>
          <a:ext cx="1132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1592560" y="12506960"/>
          <a:ext cx="4531360" cy="22987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6314420" y="12506960"/>
          <a:ext cx="5415280" cy="22987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6314420" y="12506960"/>
          <a:ext cx="343662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6441420" y="12801600"/>
          <a:ext cx="5161280" cy="194437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Ｈ</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年度の市町村合併による給与構造の見直し、Ｈ</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年度の地域給与の導入、またＨ</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年度より断続的に実施している給与カットを廃止したため類似団体水準を超過した。国、類似団体及び地域民間企業の平均給与の状況を踏まえ、給与の適正化に努める。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1592560" y="1480566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0899140" y="1466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2" name="直線コネクタ 231"/>
        <xdr:cNvCxnSpPr/>
      </xdr:nvCxnSpPr>
      <xdr:spPr>
        <a:xfrm>
          <a:off x="11592560" y="1433449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3" name="テキスト ボックス 232"/>
        <xdr:cNvSpPr txBox="1"/>
      </xdr:nvSpPr>
      <xdr:spPr>
        <a:xfrm>
          <a:off x="10899140" y="1419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4" name="直線コネクタ 233"/>
        <xdr:cNvCxnSpPr/>
      </xdr:nvCxnSpPr>
      <xdr:spPr>
        <a:xfrm>
          <a:off x="11592560" y="1386332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5" name="テキスト ボックス 234"/>
        <xdr:cNvSpPr txBox="1"/>
      </xdr:nvSpPr>
      <xdr:spPr>
        <a:xfrm>
          <a:off x="10899140" y="1373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6" name="直線コネクタ 235"/>
        <xdr:cNvCxnSpPr/>
      </xdr:nvCxnSpPr>
      <xdr:spPr>
        <a:xfrm>
          <a:off x="11592560" y="1341501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7" name="テキスト ボックス 236"/>
        <xdr:cNvSpPr txBox="1"/>
      </xdr:nvSpPr>
      <xdr:spPr>
        <a:xfrm>
          <a:off x="10899140" y="1328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8" name="直線コネクタ 237"/>
        <xdr:cNvCxnSpPr/>
      </xdr:nvCxnSpPr>
      <xdr:spPr>
        <a:xfrm>
          <a:off x="11592560" y="1295908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9" name="テキスト ボックス 238"/>
        <xdr:cNvSpPr txBox="1"/>
      </xdr:nvSpPr>
      <xdr:spPr>
        <a:xfrm>
          <a:off x="10899140" y="1282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1592560" y="1250696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0899140" y="12376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1592560" y="12506960"/>
          <a:ext cx="4531360" cy="22987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87</xdr:row>
      <xdr:rowOff>12192</xdr:rowOff>
    </xdr:to>
    <xdr:cxnSp macro="">
      <xdr:nvCxnSpPr>
        <xdr:cNvPr id="243" name="直線コネクタ 242"/>
        <xdr:cNvCxnSpPr/>
      </xdr:nvCxnSpPr>
      <xdr:spPr>
        <a:xfrm flipV="1">
          <a:off x="15372080" y="12846050"/>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155719</xdr:rowOff>
    </xdr:from>
    <xdr:ext cx="762000" cy="259045"/>
    <xdr:sp macro="" textlink="">
      <xdr:nvSpPr>
        <xdr:cNvPr id="244" name="給与水準   （国との比較）最小値テキスト"/>
        <xdr:cNvSpPr txBox="1"/>
      </xdr:nvSpPr>
      <xdr:spPr>
        <a:xfrm>
          <a:off x="15430500" y="1391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87</xdr:row>
      <xdr:rowOff>12192</xdr:rowOff>
    </xdr:from>
    <xdr:to>
      <xdr:col>24</xdr:col>
      <xdr:colOff>647700</xdr:colOff>
      <xdr:row>87</xdr:row>
      <xdr:rowOff>12192</xdr:rowOff>
    </xdr:to>
    <xdr:cxnSp macro="">
      <xdr:nvCxnSpPr>
        <xdr:cNvPr id="245" name="直線コネクタ 244"/>
        <xdr:cNvCxnSpPr/>
      </xdr:nvCxnSpPr>
      <xdr:spPr>
        <a:xfrm>
          <a:off x="15283180" y="13941552"/>
          <a:ext cx="1473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46" name="給与水準   （国との比較）最大値テキスト"/>
        <xdr:cNvSpPr txBox="1"/>
      </xdr:nvSpPr>
      <xdr:spPr>
        <a:xfrm>
          <a:off x="154305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47" name="直線コネクタ 246"/>
        <xdr:cNvCxnSpPr/>
      </xdr:nvCxnSpPr>
      <xdr:spPr>
        <a:xfrm>
          <a:off x="15283180" y="12846050"/>
          <a:ext cx="1473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162052</xdr:rowOff>
    </xdr:from>
    <xdr:to>
      <xdr:col>24</xdr:col>
      <xdr:colOff>558800</xdr:colOff>
      <xdr:row>85</xdr:row>
      <xdr:rowOff>166878</xdr:rowOff>
    </xdr:to>
    <xdr:cxnSp macro="">
      <xdr:nvCxnSpPr>
        <xdr:cNvPr id="248" name="直線コネクタ 247"/>
        <xdr:cNvCxnSpPr/>
      </xdr:nvCxnSpPr>
      <xdr:spPr>
        <a:xfrm flipV="1">
          <a:off x="14602460" y="13763752"/>
          <a:ext cx="7696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130319</xdr:rowOff>
    </xdr:from>
    <xdr:ext cx="762000" cy="259045"/>
    <xdr:sp macro="" textlink="">
      <xdr:nvSpPr>
        <xdr:cNvPr id="249" name="給与水準   （国との比較）平均値テキスト"/>
        <xdr:cNvSpPr txBox="1"/>
      </xdr:nvSpPr>
      <xdr:spPr>
        <a:xfrm>
          <a:off x="15430500" y="134119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113792</xdr:rowOff>
    </xdr:from>
    <xdr:to>
      <xdr:col>24</xdr:col>
      <xdr:colOff>609600</xdr:colOff>
      <xdr:row>85</xdr:row>
      <xdr:rowOff>43942</xdr:rowOff>
    </xdr:to>
    <xdr:sp macro="" textlink="">
      <xdr:nvSpPr>
        <xdr:cNvPr id="250" name="フローチャート : 判断 249"/>
        <xdr:cNvSpPr/>
      </xdr:nvSpPr>
      <xdr:spPr>
        <a:xfrm>
          <a:off x="15321280" y="13555472"/>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166878</xdr:rowOff>
    </xdr:from>
    <xdr:to>
      <xdr:col>23</xdr:col>
      <xdr:colOff>406400</xdr:colOff>
      <xdr:row>86</xdr:row>
      <xdr:rowOff>5080</xdr:rowOff>
    </xdr:to>
    <xdr:cxnSp macro="">
      <xdr:nvCxnSpPr>
        <xdr:cNvPr id="251" name="直線コネクタ 250"/>
        <xdr:cNvCxnSpPr/>
      </xdr:nvCxnSpPr>
      <xdr:spPr>
        <a:xfrm flipV="1">
          <a:off x="13782040" y="13760958"/>
          <a:ext cx="82042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147574</xdr:rowOff>
    </xdr:from>
    <xdr:to>
      <xdr:col>23</xdr:col>
      <xdr:colOff>457200</xdr:colOff>
      <xdr:row>85</xdr:row>
      <xdr:rowOff>77724</xdr:rowOff>
    </xdr:to>
    <xdr:sp macro="" textlink="">
      <xdr:nvSpPr>
        <xdr:cNvPr id="252" name="フローチャート : 判断 251"/>
        <xdr:cNvSpPr/>
      </xdr:nvSpPr>
      <xdr:spPr>
        <a:xfrm>
          <a:off x="14551660" y="13589254"/>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87901</xdr:rowOff>
    </xdr:from>
    <xdr:ext cx="736600" cy="259045"/>
    <xdr:sp macro="" textlink="">
      <xdr:nvSpPr>
        <xdr:cNvPr id="253" name="テキスト ボックス 252"/>
        <xdr:cNvSpPr txBox="1"/>
      </xdr:nvSpPr>
      <xdr:spPr>
        <a:xfrm>
          <a:off x="14221460" y="13369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118618</xdr:rowOff>
    </xdr:from>
    <xdr:to>
      <xdr:col>22</xdr:col>
      <xdr:colOff>203200</xdr:colOff>
      <xdr:row>86</xdr:row>
      <xdr:rowOff>5080</xdr:rowOff>
    </xdr:to>
    <xdr:cxnSp macro="">
      <xdr:nvCxnSpPr>
        <xdr:cNvPr id="254" name="直線コネクタ 253"/>
        <xdr:cNvCxnSpPr/>
      </xdr:nvCxnSpPr>
      <xdr:spPr>
        <a:xfrm>
          <a:off x="12961620" y="13720318"/>
          <a:ext cx="82042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157226</xdr:rowOff>
    </xdr:from>
    <xdr:to>
      <xdr:col>22</xdr:col>
      <xdr:colOff>254000</xdr:colOff>
      <xdr:row>85</xdr:row>
      <xdr:rowOff>87376</xdr:rowOff>
    </xdr:to>
    <xdr:sp macro="" textlink="">
      <xdr:nvSpPr>
        <xdr:cNvPr id="255" name="フローチャート : 判断 254"/>
        <xdr:cNvSpPr/>
      </xdr:nvSpPr>
      <xdr:spPr>
        <a:xfrm>
          <a:off x="13731240" y="13598906"/>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97553</xdr:rowOff>
    </xdr:from>
    <xdr:ext cx="762000" cy="259045"/>
    <xdr:sp macro="" textlink="">
      <xdr:nvSpPr>
        <xdr:cNvPr id="256" name="テキスト ボックス 255"/>
        <xdr:cNvSpPr txBox="1"/>
      </xdr:nvSpPr>
      <xdr:spPr>
        <a:xfrm>
          <a:off x="13469620" y="1337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118618</xdr:rowOff>
    </xdr:from>
    <xdr:to>
      <xdr:col>21</xdr:col>
      <xdr:colOff>0</xdr:colOff>
      <xdr:row>87</xdr:row>
      <xdr:rowOff>161798</xdr:rowOff>
    </xdr:to>
    <xdr:cxnSp macro="">
      <xdr:nvCxnSpPr>
        <xdr:cNvPr id="257" name="直線コネクタ 256"/>
        <xdr:cNvCxnSpPr/>
      </xdr:nvCxnSpPr>
      <xdr:spPr>
        <a:xfrm flipV="1">
          <a:off x="12209780" y="13720318"/>
          <a:ext cx="751840" cy="37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147574</xdr:rowOff>
    </xdr:from>
    <xdr:to>
      <xdr:col>21</xdr:col>
      <xdr:colOff>50800</xdr:colOff>
      <xdr:row>85</xdr:row>
      <xdr:rowOff>77724</xdr:rowOff>
    </xdr:to>
    <xdr:sp macro="" textlink="">
      <xdr:nvSpPr>
        <xdr:cNvPr id="258" name="フローチャート : 判断 257"/>
        <xdr:cNvSpPr/>
      </xdr:nvSpPr>
      <xdr:spPr>
        <a:xfrm>
          <a:off x="12964160" y="13589254"/>
          <a:ext cx="4826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87901</xdr:rowOff>
    </xdr:from>
    <xdr:ext cx="762000" cy="259045"/>
    <xdr:sp macro="" textlink="">
      <xdr:nvSpPr>
        <xdr:cNvPr id="259" name="テキスト ボックス 258"/>
        <xdr:cNvSpPr txBox="1"/>
      </xdr:nvSpPr>
      <xdr:spPr>
        <a:xfrm>
          <a:off x="12649200" y="1336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166624</xdr:rowOff>
    </xdr:from>
    <xdr:to>
      <xdr:col>19</xdr:col>
      <xdr:colOff>533400</xdr:colOff>
      <xdr:row>87</xdr:row>
      <xdr:rowOff>96774</xdr:rowOff>
    </xdr:to>
    <xdr:sp macro="" textlink="">
      <xdr:nvSpPr>
        <xdr:cNvPr id="260" name="フローチャート : 判断 259"/>
        <xdr:cNvSpPr/>
      </xdr:nvSpPr>
      <xdr:spPr>
        <a:xfrm>
          <a:off x="12158980" y="139283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106951</xdr:rowOff>
    </xdr:from>
    <xdr:ext cx="762000" cy="259045"/>
    <xdr:sp macro="" textlink="">
      <xdr:nvSpPr>
        <xdr:cNvPr id="261" name="テキスト ボックス 260"/>
        <xdr:cNvSpPr txBox="1"/>
      </xdr:nvSpPr>
      <xdr:spPr>
        <a:xfrm>
          <a:off x="11828780" y="13708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5156180" y="148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4386560" y="148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3581380" y="148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2814300" y="148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1993880" y="148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111252</xdr:rowOff>
    </xdr:from>
    <xdr:to>
      <xdr:col>24</xdr:col>
      <xdr:colOff>609600</xdr:colOff>
      <xdr:row>86</xdr:row>
      <xdr:rowOff>41402</xdr:rowOff>
    </xdr:to>
    <xdr:sp macro="" textlink="">
      <xdr:nvSpPr>
        <xdr:cNvPr id="267" name="円/楕円 266"/>
        <xdr:cNvSpPr/>
      </xdr:nvSpPr>
      <xdr:spPr>
        <a:xfrm>
          <a:off x="15321280" y="13712952"/>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83329</xdr:rowOff>
    </xdr:from>
    <xdr:ext cx="762000" cy="259045"/>
    <xdr:sp macro="" textlink="">
      <xdr:nvSpPr>
        <xdr:cNvPr id="268" name="給与水準   （国との比較）該当値テキスト"/>
        <xdr:cNvSpPr txBox="1"/>
      </xdr:nvSpPr>
      <xdr:spPr>
        <a:xfrm>
          <a:off x="15430500" y="1368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116078</xdr:rowOff>
    </xdr:from>
    <xdr:to>
      <xdr:col>23</xdr:col>
      <xdr:colOff>457200</xdr:colOff>
      <xdr:row>86</xdr:row>
      <xdr:rowOff>46228</xdr:rowOff>
    </xdr:to>
    <xdr:sp macro="" textlink="">
      <xdr:nvSpPr>
        <xdr:cNvPr id="269" name="円/楕円 268"/>
        <xdr:cNvSpPr/>
      </xdr:nvSpPr>
      <xdr:spPr>
        <a:xfrm>
          <a:off x="14551660" y="13717778"/>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31005</xdr:rowOff>
    </xdr:from>
    <xdr:ext cx="736600" cy="259045"/>
    <xdr:sp macro="" textlink="">
      <xdr:nvSpPr>
        <xdr:cNvPr id="270" name="テキスト ボックス 269"/>
        <xdr:cNvSpPr txBox="1"/>
      </xdr:nvSpPr>
      <xdr:spPr>
        <a:xfrm>
          <a:off x="14221460" y="13792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125730</xdr:rowOff>
    </xdr:from>
    <xdr:to>
      <xdr:col>22</xdr:col>
      <xdr:colOff>254000</xdr:colOff>
      <xdr:row>86</xdr:row>
      <xdr:rowOff>55880</xdr:rowOff>
    </xdr:to>
    <xdr:sp macro="" textlink="">
      <xdr:nvSpPr>
        <xdr:cNvPr id="271" name="円/楕円 270"/>
        <xdr:cNvSpPr/>
      </xdr:nvSpPr>
      <xdr:spPr>
        <a:xfrm>
          <a:off x="13731240" y="13727430"/>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40657</xdr:rowOff>
    </xdr:from>
    <xdr:ext cx="762000" cy="259045"/>
    <xdr:sp macro="" textlink="">
      <xdr:nvSpPr>
        <xdr:cNvPr id="272" name="テキスト ボックス 271"/>
        <xdr:cNvSpPr txBox="1"/>
      </xdr:nvSpPr>
      <xdr:spPr>
        <a:xfrm>
          <a:off x="1346962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67818</xdr:rowOff>
    </xdr:from>
    <xdr:to>
      <xdr:col>21</xdr:col>
      <xdr:colOff>50800</xdr:colOff>
      <xdr:row>85</xdr:row>
      <xdr:rowOff>169418</xdr:rowOff>
    </xdr:to>
    <xdr:sp macro="" textlink="">
      <xdr:nvSpPr>
        <xdr:cNvPr id="273" name="円/楕円 272"/>
        <xdr:cNvSpPr/>
      </xdr:nvSpPr>
      <xdr:spPr>
        <a:xfrm>
          <a:off x="12964160" y="13669518"/>
          <a:ext cx="4826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154195</xdr:rowOff>
    </xdr:from>
    <xdr:ext cx="762000" cy="259045"/>
    <xdr:sp macro="" textlink="">
      <xdr:nvSpPr>
        <xdr:cNvPr id="274" name="テキスト ボックス 273"/>
        <xdr:cNvSpPr txBox="1"/>
      </xdr:nvSpPr>
      <xdr:spPr>
        <a:xfrm>
          <a:off x="12649200" y="13755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110998</xdr:rowOff>
    </xdr:from>
    <xdr:to>
      <xdr:col>19</xdr:col>
      <xdr:colOff>533400</xdr:colOff>
      <xdr:row>88</xdr:row>
      <xdr:rowOff>41148</xdr:rowOff>
    </xdr:to>
    <xdr:sp macro="" textlink="">
      <xdr:nvSpPr>
        <xdr:cNvPr id="275" name="円/楕円 274"/>
        <xdr:cNvSpPr/>
      </xdr:nvSpPr>
      <xdr:spPr>
        <a:xfrm>
          <a:off x="12158980" y="140403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25925</xdr:rowOff>
    </xdr:from>
    <xdr:ext cx="762000" cy="259045"/>
    <xdr:sp macro="" textlink="">
      <xdr:nvSpPr>
        <xdr:cNvPr id="276" name="テキスト ボックス 275"/>
        <xdr:cNvSpPr txBox="1"/>
      </xdr:nvSpPr>
      <xdr:spPr>
        <a:xfrm>
          <a:off x="11828780" y="14122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1592560" y="8243570"/>
          <a:ext cx="4531360" cy="2946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xdr:cNvSpPr txBox="1"/>
      </xdr:nvSpPr>
      <xdr:spPr>
        <a:xfrm>
          <a:off x="12149753" y="858266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xdr:cNvSpPr txBox="1"/>
      </xdr:nvSpPr>
      <xdr:spPr>
        <a:xfrm>
          <a:off x="14121468" y="85572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[17.56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6187420" y="8478520"/>
          <a:ext cx="1386840" cy="238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6187420" y="865378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7701260" y="8478520"/>
          <a:ext cx="1132840" cy="238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7701260" y="8653780"/>
          <a:ext cx="1132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19024600" y="8478520"/>
          <a:ext cx="1132840" cy="238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19024600" y="8653780"/>
          <a:ext cx="1132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1592560" y="8959850"/>
          <a:ext cx="4531360" cy="22415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6314420" y="8959850"/>
          <a:ext cx="5415280" cy="2241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6314420" y="8959850"/>
          <a:ext cx="343662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6441420" y="9254490"/>
          <a:ext cx="5161280" cy="189484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小規模自治体同士での市町村合併であったこと、また行政区域が広いこともあり合併時の職員数は非常に多かった。このため行財政改革大綱を基に人員の削減に取り組みＨ</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名</a:t>
          </a:r>
          <a:r>
            <a:rPr kumimoji="1" lang="en-US" altLang="ja-JP" sz="1100">
              <a:solidFill>
                <a:schemeClr val="dk1"/>
              </a:solidFill>
              <a:effectLst/>
              <a:latin typeface="+mn-lt"/>
              <a:ea typeface="+mn-ea"/>
              <a:cs typeface="+mn-cs"/>
            </a:rPr>
            <a:t>(143</a:t>
          </a:r>
          <a:r>
            <a:rPr kumimoji="1" lang="ja-JP" altLang="ja-JP" sz="1100">
              <a:solidFill>
                <a:schemeClr val="dk1"/>
              </a:solidFill>
              <a:effectLst/>
              <a:latin typeface="+mn-lt"/>
              <a:ea typeface="+mn-ea"/>
              <a:cs typeface="+mn-cs"/>
            </a:rPr>
            <a:t>名→</a:t>
          </a:r>
          <a:r>
            <a:rPr kumimoji="1" lang="en-US" altLang="ja-JP" sz="1100">
              <a:solidFill>
                <a:schemeClr val="dk1"/>
              </a:solidFill>
              <a:effectLst/>
              <a:latin typeface="+mn-lt"/>
              <a:ea typeface="+mn-ea"/>
              <a:cs typeface="+mn-cs"/>
            </a:rPr>
            <a:t>109</a:t>
          </a:r>
          <a:r>
            <a:rPr kumimoji="1" lang="ja-JP" altLang="ja-JP" sz="1100">
              <a:solidFill>
                <a:schemeClr val="dk1"/>
              </a:solidFill>
              <a:effectLst/>
              <a:latin typeface="+mn-lt"/>
              <a:ea typeface="+mn-ea"/>
              <a:cs typeface="+mn-cs"/>
            </a:rPr>
            <a:t>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を削減した。これは積極的な退職勧奨を行い、概ね退職者</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名に対し</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名採用として取り組んだ成果である。また、第２次定員適正化計画を策定し、Ｈ</a:t>
          </a:r>
          <a:r>
            <a:rPr kumimoji="1" lang="en-US" altLang="ja-JP" sz="1100">
              <a:solidFill>
                <a:schemeClr val="dk1"/>
              </a:solidFill>
              <a:effectLst/>
              <a:latin typeface="+mn-lt"/>
              <a:ea typeface="+mn-ea"/>
              <a:cs typeface="+mn-cs"/>
            </a:rPr>
            <a:t>27.4.1</a:t>
          </a:r>
          <a:r>
            <a:rPr kumimoji="1" lang="ja-JP" altLang="ja-JP"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名にするという目標を掲げて努力した結果、達成することが出来た。これからも、事業量を鑑みながら、適正な人員配置に務める。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1554460" y="87807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1592560" y="1120140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0899140" y="1107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3" name="直線コネクタ 292"/>
        <xdr:cNvCxnSpPr/>
      </xdr:nvCxnSpPr>
      <xdr:spPr>
        <a:xfrm>
          <a:off x="11592560" y="10883355"/>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4" name="テキスト ボックス 293"/>
        <xdr:cNvSpPr txBox="1"/>
      </xdr:nvSpPr>
      <xdr:spPr>
        <a:xfrm>
          <a:off x="10899140" y="1074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5" name="直線コネクタ 294"/>
        <xdr:cNvCxnSpPr/>
      </xdr:nvCxnSpPr>
      <xdr:spPr>
        <a:xfrm>
          <a:off x="11592560" y="10561502"/>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6" name="テキスト ボックス 295"/>
        <xdr:cNvSpPr txBox="1"/>
      </xdr:nvSpPr>
      <xdr:spPr>
        <a:xfrm>
          <a:off x="1089914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7" name="直線コネクタ 296"/>
        <xdr:cNvCxnSpPr/>
      </xdr:nvCxnSpPr>
      <xdr:spPr>
        <a:xfrm>
          <a:off x="11592560" y="10239647"/>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8" name="テキスト ボックス 297"/>
        <xdr:cNvSpPr txBox="1"/>
      </xdr:nvSpPr>
      <xdr:spPr>
        <a:xfrm>
          <a:off x="10899140" y="10105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9" name="直線コネクタ 298"/>
        <xdr:cNvCxnSpPr/>
      </xdr:nvCxnSpPr>
      <xdr:spPr>
        <a:xfrm>
          <a:off x="11592560" y="9917793"/>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0" name="テキスト ボックス 299"/>
        <xdr:cNvSpPr txBox="1"/>
      </xdr:nvSpPr>
      <xdr:spPr>
        <a:xfrm>
          <a:off x="10899140" y="978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1" name="直線コネクタ 300"/>
        <xdr:cNvCxnSpPr/>
      </xdr:nvCxnSpPr>
      <xdr:spPr>
        <a:xfrm>
          <a:off x="11592560" y="9603558"/>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2" name="テキスト ボックス 301"/>
        <xdr:cNvSpPr txBox="1"/>
      </xdr:nvSpPr>
      <xdr:spPr>
        <a:xfrm>
          <a:off x="10899140" y="94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3" name="直線コネクタ 302"/>
        <xdr:cNvCxnSpPr/>
      </xdr:nvCxnSpPr>
      <xdr:spPr>
        <a:xfrm>
          <a:off x="11592560" y="9281705"/>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4" name="テキスト ボックス 303"/>
        <xdr:cNvSpPr txBox="1"/>
      </xdr:nvSpPr>
      <xdr:spPr>
        <a:xfrm>
          <a:off x="10899140" y="913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1592560" y="895985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1592560" y="8959850"/>
          <a:ext cx="4531360" cy="22415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7" name="直線コネクタ 306"/>
        <xdr:cNvCxnSpPr/>
      </xdr:nvCxnSpPr>
      <xdr:spPr>
        <a:xfrm flipV="1">
          <a:off x="15372080" y="9369552"/>
          <a:ext cx="0" cy="1317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8" name="定員管理の状況最小値テキスト"/>
        <xdr:cNvSpPr txBox="1"/>
      </xdr:nvSpPr>
      <xdr:spPr>
        <a:xfrm>
          <a:off x="15430500" y="1065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9" name="直線コネクタ 308"/>
        <xdr:cNvCxnSpPr/>
      </xdr:nvCxnSpPr>
      <xdr:spPr>
        <a:xfrm>
          <a:off x="15283180" y="10686960"/>
          <a:ext cx="1473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10" name="定員管理の状況最大値テキスト"/>
        <xdr:cNvSpPr txBox="1"/>
      </xdr:nvSpPr>
      <xdr:spPr>
        <a:xfrm>
          <a:off x="15430500" y="912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11" name="直線コネクタ 310"/>
        <xdr:cNvCxnSpPr/>
      </xdr:nvCxnSpPr>
      <xdr:spPr>
        <a:xfrm>
          <a:off x="15283180" y="9369552"/>
          <a:ext cx="1473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18058</xdr:rowOff>
    </xdr:from>
    <xdr:to>
      <xdr:col>24</xdr:col>
      <xdr:colOff>558800</xdr:colOff>
      <xdr:row>59</xdr:row>
      <xdr:rowOff>19437</xdr:rowOff>
    </xdr:to>
    <xdr:cxnSp macro="">
      <xdr:nvCxnSpPr>
        <xdr:cNvPr id="312" name="直線コネクタ 311"/>
        <xdr:cNvCxnSpPr/>
      </xdr:nvCxnSpPr>
      <xdr:spPr>
        <a:xfrm>
          <a:off x="14602460" y="9459238"/>
          <a:ext cx="76962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22986</xdr:rowOff>
    </xdr:from>
    <xdr:ext cx="762000" cy="259045"/>
    <xdr:sp macro="" textlink="">
      <xdr:nvSpPr>
        <xdr:cNvPr id="313" name="定員管理の状況平均値テキスト"/>
        <xdr:cNvSpPr txBox="1"/>
      </xdr:nvSpPr>
      <xdr:spPr>
        <a:xfrm>
          <a:off x="15430500" y="9464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4" name="フローチャート : 判断 313"/>
        <xdr:cNvSpPr/>
      </xdr:nvSpPr>
      <xdr:spPr>
        <a:xfrm>
          <a:off x="15321280" y="949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12198</xdr:rowOff>
    </xdr:from>
    <xdr:to>
      <xdr:col>23</xdr:col>
      <xdr:colOff>406400</xdr:colOff>
      <xdr:row>59</xdr:row>
      <xdr:rowOff>18058</xdr:rowOff>
    </xdr:to>
    <xdr:cxnSp macro="">
      <xdr:nvCxnSpPr>
        <xdr:cNvPr id="315" name="直線コネクタ 314"/>
        <xdr:cNvCxnSpPr/>
      </xdr:nvCxnSpPr>
      <xdr:spPr>
        <a:xfrm>
          <a:off x="13782040" y="9453378"/>
          <a:ext cx="82042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130894</xdr:rowOff>
    </xdr:from>
    <xdr:to>
      <xdr:col>23</xdr:col>
      <xdr:colOff>457200</xdr:colOff>
      <xdr:row>59</xdr:row>
      <xdr:rowOff>61044</xdr:rowOff>
    </xdr:to>
    <xdr:sp macro="" textlink="">
      <xdr:nvSpPr>
        <xdr:cNvPr id="316" name="フローチャート : 判断 315"/>
        <xdr:cNvSpPr/>
      </xdr:nvSpPr>
      <xdr:spPr>
        <a:xfrm>
          <a:off x="14551660" y="9412054"/>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71221</xdr:rowOff>
    </xdr:from>
    <xdr:ext cx="736600" cy="259045"/>
    <xdr:sp macro="" textlink="">
      <xdr:nvSpPr>
        <xdr:cNvPr id="317" name="テキスト ボックス 316"/>
        <xdr:cNvSpPr txBox="1"/>
      </xdr:nvSpPr>
      <xdr:spPr>
        <a:xfrm>
          <a:off x="14221460" y="9192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8406</xdr:rowOff>
    </xdr:from>
    <xdr:to>
      <xdr:col>22</xdr:col>
      <xdr:colOff>203200</xdr:colOff>
      <xdr:row>59</xdr:row>
      <xdr:rowOff>12198</xdr:rowOff>
    </xdr:to>
    <xdr:cxnSp macro="">
      <xdr:nvCxnSpPr>
        <xdr:cNvPr id="318" name="直線コネクタ 317"/>
        <xdr:cNvCxnSpPr/>
      </xdr:nvCxnSpPr>
      <xdr:spPr>
        <a:xfrm>
          <a:off x="12961620" y="9449586"/>
          <a:ext cx="82042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58</xdr:row>
      <xdr:rowOff>81256</xdr:rowOff>
    </xdr:from>
    <xdr:to>
      <xdr:col>22</xdr:col>
      <xdr:colOff>254000</xdr:colOff>
      <xdr:row>59</xdr:row>
      <xdr:rowOff>11406</xdr:rowOff>
    </xdr:to>
    <xdr:sp macro="" textlink="">
      <xdr:nvSpPr>
        <xdr:cNvPr id="319" name="フローチャート : 判断 318"/>
        <xdr:cNvSpPr/>
      </xdr:nvSpPr>
      <xdr:spPr>
        <a:xfrm>
          <a:off x="13731240" y="9362416"/>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21583</xdr:rowOff>
    </xdr:from>
    <xdr:ext cx="762000" cy="259045"/>
    <xdr:sp macro="" textlink="">
      <xdr:nvSpPr>
        <xdr:cNvPr id="320" name="テキスト ボックス 319"/>
        <xdr:cNvSpPr txBox="1"/>
      </xdr:nvSpPr>
      <xdr:spPr>
        <a:xfrm>
          <a:off x="13469620" y="914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8406</xdr:rowOff>
    </xdr:from>
    <xdr:to>
      <xdr:col>21</xdr:col>
      <xdr:colOff>0</xdr:colOff>
      <xdr:row>59</xdr:row>
      <xdr:rowOff>9670</xdr:rowOff>
    </xdr:to>
    <xdr:cxnSp macro="">
      <xdr:nvCxnSpPr>
        <xdr:cNvPr id="321" name="直線コネクタ 320"/>
        <xdr:cNvCxnSpPr/>
      </xdr:nvCxnSpPr>
      <xdr:spPr>
        <a:xfrm flipV="1">
          <a:off x="12209780" y="9449586"/>
          <a:ext cx="751840" cy="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79187</xdr:rowOff>
    </xdr:from>
    <xdr:to>
      <xdr:col>21</xdr:col>
      <xdr:colOff>50800</xdr:colOff>
      <xdr:row>59</xdr:row>
      <xdr:rowOff>9337</xdr:rowOff>
    </xdr:to>
    <xdr:sp macro="" textlink="">
      <xdr:nvSpPr>
        <xdr:cNvPr id="322" name="フローチャート : 判断 321"/>
        <xdr:cNvSpPr/>
      </xdr:nvSpPr>
      <xdr:spPr>
        <a:xfrm>
          <a:off x="12964160" y="9360347"/>
          <a:ext cx="4826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19514</xdr:rowOff>
    </xdr:from>
    <xdr:ext cx="762000" cy="259045"/>
    <xdr:sp macro="" textlink="">
      <xdr:nvSpPr>
        <xdr:cNvPr id="323" name="テキスト ボックス 322"/>
        <xdr:cNvSpPr txBox="1"/>
      </xdr:nvSpPr>
      <xdr:spPr>
        <a:xfrm>
          <a:off x="12649200" y="914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78613</xdr:rowOff>
    </xdr:from>
    <xdr:to>
      <xdr:col>19</xdr:col>
      <xdr:colOff>533400</xdr:colOff>
      <xdr:row>59</xdr:row>
      <xdr:rowOff>8763</xdr:rowOff>
    </xdr:to>
    <xdr:sp macro="" textlink="">
      <xdr:nvSpPr>
        <xdr:cNvPr id="324" name="フローチャート : 判断 323"/>
        <xdr:cNvSpPr/>
      </xdr:nvSpPr>
      <xdr:spPr>
        <a:xfrm>
          <a:off x="12158980" y="9359773"/>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18940</xdr:rowOff>
    </xdr:from>
    <xdr:ext cx="762000" cy="259045"/>
    <xdr:sp macro="" textlink="">
      <xdr:nvSpPr>
        <xdr:cNvPr id="325" name="テキスト ボックス 324"/>
        <xdr:cNvSpPr txBox="1"/>
      </xdr:nvSpPr>
      <xdr:spPr>
        <a:xfrm>
          <a:off x="11828780" y="91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5156180" y="1120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4386560" y="1120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3581380" y="1120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2814300" y="1120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1993880" y="1120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140087</xdr:rowOff>
    </xdr:from>
    <xdr:to>
      <xdr:col>24</xdr:col>
      <xdr:colOff>609600</xdr:colOff>
      <xdr:row>59</xdr:row>
      <xdr:rowOff>70237</xdr:rowOff>
    </xdr:to>
    <xdr:sp macro="" textlink="">
      <xdr:nvSpPr>
        <xdr:cNvPr id="331" name="円/楕円 330"/>
        <xdr:cNvSpPr/>
      </xdr:nvSpPr>
      <xdr:spPr>
        <a:xfrm>
          <a:off x="15321280" y="9421247"/>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61364</xdr:rowOff>
    </xdr:from>
    <xdr:ext cx="762000" cy="259045"/>
    <xdr:sp macro="" textlink="">
      <xdr:nvSpPr>
        <xdr:cNvPr id="332" name="定員管理の状況該当値テキスト"/>
        <xdr:cNvSpPr txBox="1"/>
      </xdr:nvSpPr>
      <xdr:spPr>
        <a:xfrm>
          <a:off x="15430500" y="9342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17.56</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138708</xdr:rowOff>
    </xdr:from>
    <xdr:to>
      <xdr:col>23</xdr:col>
      <xdr:colOff>457200</xdr:colOff>
      <xdr:row>59</xdr:row>
      <xdr:rowOff>68858</xdr:rowOff>
    </xdr:to>
    <xdr:sp macro="" textlink="">
      <xdr:nvSpPr>
        <xdr:cNvPr id="333" name="円/楕円 332"/>
        <xdr:cNvSpPr/>
      </xdr:nvSpPr>
      <xdr:spPr>
        <a:xfrm>
          <a:off x="14551660" y="9419868"/>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53635</xdr:rowOff>
    </xdr:from>
    <xdr:ext cx="736600" cy="259045"/>
    <xdr:sp macro="" textlink="">
      <xdr:nvSpPr>
        <xdr:cNvPr id="334" name="テキスト ボックス 333"/>
        <xdr:cNvSpPr txBox="1"/>
      </xdr:nvSpPr>
      <xdr:spPr>
        <a:xfrm>
          <a:off x="14221460" y="9494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17.44</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132848</xdr:rowOff>
    </xdr:from>
    <xdr:to>
      <xdr:col>22</xdr:col>
      <xdr:colOff>254000</xdr:colOff>
      <xdr:row>59</xdr:row>
      <xdr:rowOff>62998</xdr:rowOff>
    </xdr:to>
    <xdr:sp macro="" textlink="">
      <xdr:nvSpPr>
        <xdr:cNvPr id="335" name="円/楕円 334"/>
        <xdr:cNvSpPr/>
      </xdr:nvSpPr>
      <xdr:spPr>
        <a:xfrm>
          <a:off x="13731240" y="9414008"/>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47775</xdr:rowOff>
    </xdr:from>
    <xdr:ext cx="762000" cy="259045"/>
    <xdr:sp macro="" textlink="">
      <xdr:nvSpPr>
        <xdr:cNvPr id="336" name="テキスト ボックス 335"/>
        <xdr:cNvSpPr txBox="1"/>
      </xdr:nvSpPr>
      <xdr:spPr>
        <a:xfrm>
          <a:off x="13469620" y="948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16.93</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129056</xdr:rowOff>
    </xdr:from>
    <xdr:to>
      <xdr:col>21</xdr:col>
      <xdr:colOff>50800</xdr:colOff>
      <xdr:row>59</xdr:row>
      <xdr:rowOff>59206</xdr:rowOff>
    </xdr:to>
    <xdr:sp macro="" textlink="">
      <xdr:nvSpPr>
        <xdr:cNvPr id="337" name="円/楕円 336"/>
        <xdr:cNvSpPr/>
      </xdr:nvSpPr>
      <xdr:spPr>
        <a:xfrm>
          <a:off x="12964160" y="9410216"/>
          <a:ext cx="4826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43983</xdr:rowOff>
    </xdr:from>
    <xdr:ext cx="762000" cy="259045"/>
    <xdr:sp macro="" textlink="">
      <xdr:nvSpPr>
        <xdr:cNvPr id="338" name="テキスト ボックス 337"/>
        <xdr:cNvSpPr txBox="1"/>
      </xdr:nvSpPr>
      <xdr:spPr>
        <a:xfrm>
          <a:off x="12649200" y="948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16.60</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130320</xdr:rowOff>
    </xdr:from>
    <xdr:to>
      <xdr:col>19</xdr:col>
      <xdr:colOff>533400</xdr:colOff>
      <xdr:row>59</xdr:row>
      <xdr:rowOff>60470</xdr:rowOff>
    </xdr:to>
    <xdr:sp macro="" textlink="">
      <xdr:nvSpPr>
        <xdr:cNvPr id="339" name="円/楕円 338"/>
        <xdr:cNvSpPr/>
      </xdr:nvSpPr>
      <xdr:spPr>
        <a:xfrm>
          <a:off x="12158980" y="9411480"/>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45247</xdr:rowOff>
    </xdr:from>
    <xdr:ext cx="762000" cy="259045"/>
    <xdr:sp macro="" textlink="">
      <xdr:nvSpPr>
        <xdr:cNvPr id="340" name="テキスト ボックス 339"/>
        <xdr:cNvSpPr txBox="1"/>
      </xdr:nvSpPr>
      <xdr:spPr>
        <a:xfrm>
          <a:off x="11828780" y="948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1592560" y="4685030"/>
          <a:ext cx="4531360" cy="2946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2341674" y="502412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3899066" y="49987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6187420" y="492760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6187420" y="510667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7701260" y="4927600"/>
          <a:ext cx="1132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7701260" y="5106670"/>
          <a:ext cx="1132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19024600" y="4927600"/>
          <a:ext cx="1132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19024600" y="5106670"/>
          <a:ext cx="1132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1592560" y="5401310"/>
          <a:ext cx="4531360" cy="225298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6314420" y="5401310"/>
          <a:ext cx="5415280" cy="22529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6314420" y="5401310"/>
          <a:ext cx="343662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6441420" y="5695950"/>
          <a:ext cx="5161280" cy="189484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類似団体平均を大きく上回ってはいるが、合併直後の危機的な状況は脱し、</a:t>
          </a:r>
          <a:r>
            <a:rPr kumimoji="1" lang="en-US" altLang="ja-JP" sz="1100">
              <a:solidFill>
                <a:schemeClr val="dk1"/>
              </a:solidFill>
              <a:effectLst/>
              <a:latin typeface="+mn-lt"/>
              <a:ea typeface="+mn-ea"/>
              <a:cs typeface="+mn-cs"/>
            </a:rPr>
            <a:t>H17</a:t>
          </a:r>
          <a:r>
            <a:rPr kumimoji="1" lang="ja-JP" altLang="ja-JP" sz="1100">
              <a:solidFill>
                <a:schemeClr val="dk1"/>
              </a:solidFill>
              <a:effectLst/>
              <a:latin typeface="+mn-lt"/>
              <a:ea typeface="+mn-ea"/>
              <a:cs typeface="+mn-cs"/>
            </a:rPr>
            <a:t>年度より策定した公債費負担適正化計画に基づき、目標としていた</a:t>
          </a:r>
          <a:r>
            <a:rPr kumimoji="1" lang="en-US" altLang="ja-JP" sz="1100">
              <a:solidFill>
                <a:schemeClr val="dk1"/>
              </a:solidFill>
              <a:effectLst/>
              <a:latin typeface="+mn-lt"/>
              <a:ea typeface="+mn-ea"/>
              <a:cs typeface="+mn-cs"/>
            </a:rPr>
            <a:t>18.0</a:t>
          </a:r>
          <a:r>
            <a:rPr kumimoji="1" lang="ja-JP" altLang="ja-JP" sz="1100">
              <a:solidFill>
                <a:schemeClr val="dk1"/>
              </a:solidFill>
              <a:effectLst/>
              <a:latin typeface="+mn-lt"/>
              <a:ea typeface="+mn-ea"/>
              <a:cs typeface="+mn-cs"/>
            </a:rPr>
            <a:t>％を下回り許可団体から協議団体となることができた。依然として普通建設事業を実施していかなければならない状況に変わりはないが、可能な限り、地方債発行額を抑制し比率の低下に努める。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1554460" y="52222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1592560" y="765429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0899140" y="752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7" name="直線コネクタ 356"/>
        <xdr:cNvCxnSpPr/>
      </xdr:nvCxnSpPr>
      <xdr:spPr>
        <a:xfrm>
          <a:off x="11592560" y="7274983"/>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8" name="テキスト ボックス 357"/>
        <xdr:cNvSpPr txBox="1"/>
      </xdr:nvSpPr>
      <xdr:spPr>
        <a:xfrm>
          <a:off x="10899140" y="714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9" name="直線コネクタ 358"/>
        <xdr:cNvCxnSpPr/>
      </xdr:nvCxnSpPr>
      <xdr:spPr>
        <a:xfrm>
          <a:off x="11592560" y="6895677"/>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0" name="テキスト ボックス 359"/>
        <xdr:cNvSpPr txBox="1"/>
      </xdr:nvSpPr>
      <xdr:spPr>
        <a:xfrm>
          <a:off x="10899140" y="676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1592560" y="652780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0899140" y="639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3" name="直線コネクタ 362"/>
        <xdr:cNvCxnSpPr/>
      </xdr:nvCxnSpPr>
      <xdr:spPr>
        <a:xfrm>
          <a:off x="11592560" y="6148493"/>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4" name="テキスト ボックス 363"/>
        <xdr:cNvSpPr txBox="1"/>
      </xdr:nvSpPr>
      <xdr:spPr>
        <a:xfrm>
          <a:off x="10899140" y="6017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5" name="直線コネクタ 364"/>
        <xdr:cNvCxnSpPr/>
      </xdr:nvCxnSpPr>
      <xdr:spPr>
        <a:xfrm>
          <a:off x="11592560" y="5769187"/>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1592560" y="540131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1592560" y="5401310"/>
          <a:ext cx="4531360" cy="22529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8" name="直線コネクタ 367"/>
        <xdr:cNvCxnSpPr/>
      </xdr:nvCxnSpPr>
      <xdr:spPr>
        <a:xfrm flipV="1">
          <a:off x="15372080" y="5833533"/>
          <a:ext cx="0" cy="1465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9" name="公債費負担の状況最小値テキスト"/>
        <xdr:cNvSpPr txBox="1"/>
      </xdr:nvSpPr>
      <xdr:spPr>
        <a:xfrm>
          <a:off x="15430500" y="7271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70" name="直線コネクタ 369"/>
        <xdr:cNvCxnSpPr/>
      </xdr:nvCxnSpPr>
      <xdr:spPr>
        <a:xfrm>
          <a:off x="15283180" y="7299113"/>
          <a:ext cx="1473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71" name="公債費負担の状況最大値テキスト"/>
        <xdr:cNvSpPr txBox="1"/>
      </xdr:nvSpPr>
      <xdr:spPr>
        <a:xfrm>
          <a:off x="15430500" y="559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2" name="直線コネクタ 371"/>
        <xdr:cNvCxnSpPr/>
      </xdr:nvCxnSpPr>
      <xdr:spPr>
        <a:xfrm>
          <a:off x="15283180" y="5833533"/>
          <a:ext cx="1473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92710</xdr:rowOff>
    </xdr:from>
    <xdr:to>
      <xdr:col>24</xdr:col>
      <xdr:colOff>558800</xdr:colOff>
      <xdr:row>44</xdr:row>
      <xdr:rowOff>92710</xdr:rowOff>
    </xdr:to>
    <xdr:cxnSp macro="">
      <xdr:nvCxnSpPr>
        <xdr:cNvPr id="373" name="直線コネクタ 372"/>
        <xdr:cNvCxnSpPr/>
      </xdr:nvCxnSpPr>
      <xdr:spPr>
        <a:xfrm>
          <a:off x="14602460" y="7133590"/>
          <a:ext cx="7696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74100</xdr:rowOff>
    </xdr:from>
    <xdr:ext cx="762000" cy="259045"/>
    <xdr:sp macro="" textlink="">
      <xdr:nvSpPr>
        <xdr:cNvPr id="374" name="公債費負担の状況平均値テキスト"/>
        <xdr:cNvSpPr txBox="1"/>
      </xdr:nvSpPr>
      <xdr:spPr>
        <a:xfrm>
          <a:off x="15430500" y="64749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5" name="フローチャート : 判断 374"/>
        <xdr:cNvSpPr/>
      </xdr:nvSpPr>
      <xdr:spPr>
        <a:xfrm>
          <a:off x="15321280" y="661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92710</xdr:rowOff>
    </xdr:from>
    <xdr:to>
      <xdr:col>23</xdr:col>
      <xdr:colOff>406400</xdr:colOff>
      <xdr:row>44</xdr:row>
      <xdr:rowOff>108796</xdr:rowOff>
    </xdr:to>
    <xdr:cxnSp macro="">
      <xdr:nvCxnSpPr>
        <xdr:cNvPr id="376" name="直線コネクタ 375"/>
        <xdr:cNvCxnSpPr/>
      </xdr:nvCxnSpPr>
      <xdr:spPr>
        <a:xfrm flipV="1">
          <a:off x="13782040" y="7133590"/>
          <a:ext cx="82042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81704</xdr:rowOff>
    </xdr:from>
    <xdr:to>
      <xdr:col>23</xdr:col>
      <xdr:colOff>457200</xdr:colOff>
      <xdr:row>42</xdr:row>
      <xdr:rowOff>11854</xdr:rowOff>
    </xdr:to>
    <xdr:sp macro="" textlink="">
      <xdr:nvSpPr>
        <xdr:cNvPr id="377" name="フローチャート : 判断 376"/>
        <xdr:cNvSpPr/>
      </xdr:nvSpPr>
      <xdr:spPr>
        <a:xfrm>
          <a:off x="14551660" y="6642524"/>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22031</xdr:rowOff>
    </xdr:from>
    <xdr:ext cx="736600" cy="259045"/>
    <xdr:sp macro="" textlink="">
      <xdr:nvSpPr>
        <xdr:cNvPr id="378" name="テキスト ボックス 377"/>
        <xdr:cNvSpPr txBox="1"/>
      </xdr:nvSpPr>
      <xdr:spPr>
        <a:xfrm>
          <a:off x="14221460" y="6422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108796</xdr:rowOff>
    </xdr:from>
    <xdr:to>
      <xdr:col>22</xdr:col>
      <xdr:colOff>203200</xdr:colOff>
      <xdr:row>44</xdr:row>
      <xdr:rowOff>140970</xdr:rowOff>
    </xdr:to>
    <xdr:cxnSp macro="">
      <xdr:nvCxnSpPr>
        <xdr:cNvPr id="379" name="直線コネクタ 378"/>
        <xdr:cNvCxnSpPr/>
      </xdr:nvCxnSpPr>
      <xdr:spPr>
        <a:xfrm flipV="1">
          <a:off x="12961620" y="7149676"/>
          <a:ext cx="82042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95250</xdr:rowOff>
    </xdr:from>
    <xdr:to>
      <xdr:col>22</xdr:col>
      <xdr:colOff>254000</xdr:colOff>
      <xdr:row>43</xdr:row>
      <xdr:rowOff>25400</xdr:rowOff>
    </xdr:to>
    <xdr:sp macro="" textlink="">
      <xdr:nvSpPr>
        <xdr:cNvPr id="380" name="フローチャート : 判断 379"/>
        <xdr:cNvSpPr/>
      </xdr:nvSpPr>
      <xdr:spPr>
        <a:xfrm>
          <a:off x="13731240" y="6816090"/>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35577</xdr:rowOff>
    </xdr:from>
    <xdr:ext cx="762000" cy="259045"/>
    <xdr:sp macro="" textlink="">
      <xdr:nvSpPr>
        <xdr:cNvPr id="381" name="テキスト ボックス 380"/>
        <xdr:cNvSpPr txBox="1"/>
      </xdr:nvSpPr>
      <xdr:spPr>
        <a:xfrm>
          <a:off x="13469620" y="659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140970</xdr:rowOff>
    </xdr:from>
    <xdr:to>
      <xdr:col>21</xdr:col>
      <xdr:colOff>0</xdr:colOff>
      <xdr:row>44</xdr:row>
      <xdr:rowOff>157056</xdr:rowOff>
    </xdr:to>
    <xdr:cxnSp macro="">
      <xdr:nvCxnSpPr>
        <xdr:cNvPr id="382" name="直線コネクタ 381"/>
        <xdr:cNvCxnSpPr/>
      </xdr:nvCxnSpPr>
      <xdr:spPr>
        <a:xfrm flipV="1">
          <a:off x="12209780" y="7181850"/>
          <a:ext cx="75184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4233</xdr:rowOff>
    </xdr:from>
    <xdr:to>
      <xdr:col>21</xdr:col>
      <xdr:colOff>50800</xdr:colOff>
      <xdr:row>43</xdr:row>
      <xdr:rowOff>105833</xdr:rowOff>
    </xdr:to>
    <xdr:sp macro="" textlink="">
      <xdr:nvSpPr>
        <xdr:cNvPr id="383" name="フローチャート : 判断 382"/>
        <xdr:cNvSpPr/>
      </xdr:nvSpPr>
      <xdr:spPr>
        <a:xfrm>
          <a:off x="12964160" y="6885093"/>
          <a:ext cx="482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116010</xdr:rowOff>
    </xdr:from>
    <xdr:ext cx="762000" cy="259045"/>
    <xdr:sp macro="" textlink="">
      <xdr:nvSpPr>
        <xdr:cNvPr id="384" name="テキスト ボックス 383"/>
        <xdr:cNvSpPr txBox="1"/>
      </xdr:nvSpPr>
      <xdr:spPr>
        <a:xfrm>
          <a:off x="12649200" y="6676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76623</xdr:rowOff>
    </xdr:from>
    <xdr:to>
      <xdr:col>19</xdr:col>
      <xdr:colOff>533400</xdr:colOff>
      <xdr:row>44</xdr:row>
      <xdr:rowOff>6773</xdr:rowOff>
    </xdr:to>
    <xdr:sp macro="" textlink="">
      <xdr:nvSpPr>
        <xdr:cNvPr id="385" name="フローチャート : 判断 384"/>
        <xdr:cNvSpPr/>
      </xdr:nvSpPr>
      <xdr:spPr>
        <a:xfrm>
          <a:off x="12158980" y="6957483"/>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16950</xdr:rowOff>
    </xdr:from>
    <xdr:ext cx="762000" cy="259045"/>
    <xdr:sp macro="" textlink="">
      <xdr:nvSpPr>
        <xdr:cNvPr id="386" name="テキスト ボックス 385"/>
        <xdr:cNvSpPr txBox="1"/>
      </xdr:nvSpPr>
      <xdr:spPr>
        <a:xfrm>
          <a:off x="11828780" y="6737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5156180" y="7651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4386560" y="7651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3581380" y="7651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2814300" y="7651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1993880" y="7651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44</xdr:row>
      <xdr:rowOff>41910</xdr:rowOff>
    </xdr:from>
    <xdr:to>
      <xdr:col>24</xdr:col>
      <xdr:colOff>609600</xdr:colOff>
      <xdr:row>44</xdr:row>
      <xdr:rowOff>143510</xdr:rowOff>
    </xdr:to>
    <xdr:sp macro="" textlink="">
      <xdr:nvSpPr>
        <xdr:cNvPr id="392" name="円/楕円 391"/>
        <xdr:cNvSpPr/>
      </xdr:nvSpPr>
      <xdr:spPr>
        <a:xfrm>
          <a:off x="15321280" y="708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44</xdr:row>
      <xdr:rowOff>13987</xdr:rowOff>
    </xdr:from>
    <xdr:ext cx="762000" cy="259045"/>
    <xdr:sp macro="" textlink="">
      <xdr:nvSpPr>
        <xdr:cNvPr id="393" name="公債費負担の状況該当値テキスト"/>
        <xdr:cNvSpPr txBox="1"/>
      </xdr:nvSpPr>
      <xdr:spPr>
        <a:xfrm>
          <a:off x="15430500" y="70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41910</xdr:rowOff>
    </xdr:from>
    <xdr:to>
      <xdr:col>23</xdr:col>
      <xdr:colOff>457200</xdr:colOff>
      <xdr:row>44</xdr:row>
      <xdr:rowOff>143510</xdr:rowOff>
    </xdr:to>
    <xdr:sp macro="" textlink="">
      <xdr:nvSpPr>
        <xdr:cNvPr id="394" name="円/楕円 393"/>
        <xdr:cNvSpPr/>
      </xdr:nvSpPr>
      <xdr:spPr>
        <a:xfrm>
          <a:off x="14551660" y="708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128287</xdr:rowOff>
    </xdr:from>
    <xdr:ext cx="736600" cy="259045"/>
    <xdr:sp macro="" textlink="">
      <xdr:nvSpPr>
        <xdr:cNvPr id="395" name="テキスト ボックス 394"/>
        <xdr:cNvSpPr txBox="1"/>
      </xdr:nvSpPr>
      <xdr:spPr>
        <a:xfrm>
          <a:off x="14221460" y="7169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57996</xdr:rowOff>
    </xdr:from>
    <xdr:to>
      <xdr:col>22</xdr:col>
      <xdr:colOff>254000</xdr:colOff>
      <xdr:row>44</xdr:row>
      <xdr:rowOff>159596</xdr:rowOff>
    </xdr:to>
    <xdr:sp macro="" textlink="">
      <xdr:nvSpPr>
        <xdr:cNvPr id="396" name="円/楕円 395"/>
        <xdr:cNvSpPr/>
      </xdr:nvSpPr>
      <xdr:spPr>
        <a:xfrm>
          <a:off x="13731240" y="70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144373</xdr:rowOff>
    </xdr:from>
    <xdr:ext cx="762000" cy="259045"/>
    <xdr:sp macro="" textlink="">
      <xdr:nvSpPr>
        <xdr:cNvPr id="397" name="テキスト ボックス 396"/>
        <xdr:cNvSpPr txBox="1"/>
      </xdr:nvSpPr>
      <xdr:spPr>
        <a:xfrm>
          <a:off x="13469620" y="71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90170</xdr:rowOff>
    </xdr:from>
    <xdr:to>
      <xdr:col>21</xdr:col>
      <xdr:colOff>50800</xdr:colOff>
      <xdr:row>45</xdr:row>
      <xdr:rowOff>20320</xdr:rowOff>
    </xdr:to>
    <xdr:sp macro="" textlink="">
      <xdr:nvSpPr>
        <xdr:cNvPr id="398" name="円/楕円 397"/>
        <xdr:cNvSpPr/>
      </xdr:nvSpPr>
      <xdr:spPr>
        <a:xfrm>
          <a:off x="12964160" y="7131050"/>
          <a:ext cx="4826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5097</xdr:rowOff>
    </xdr:from>
    <xdr:ext cx="762000" cy="259045"/>
    <xdr:sp macro="" textlink="">
      <xdr:nvSpPr>
        <xdr:cNvPr id="399" name="テキスト ボックス 398"/>
        <xdr:cNvSpPr txBox="1"/>
      </xdr:nvSpPr>
      <xdr:spPr>
        <a:xfrm>
          <a:off x="12649200" y="720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106256</xdr:rowOff>
    </xdr:from>
    <xdr:to>
      <xdr:col>19</xdr:col>
      <xdr:colOff>533400</xdr:colOff>
      <xdr:row>45</xdr:row>
      <xdr:rowOff>36406</xdr:rowOff>
    </xdr:to>
    <xdr:sp macro="" textlink="">
      <xdr:nvSpPr>
        <xdr:cNvPr id="400" name="円/楕円 399"/>
        <xdr:cNvSpPr/>
      </xdr:nvSpPr>
      <xdr:spPr>
        <a:xfrm>
          <a:off x="12158980" y="7147136"/>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21183</xdr:rowOff>
    </xdr:from>
    <xdr:ext cx="762000" cy="259045"/>
    <xdr:sp macro="" textlink="">
      <xdr:nvSpPr>
        <xdr:cNvPr id="401" name="テキスト ボックス 400"/>
        <xdr:cNvSpPr txBox="1"/>
      </xdr:nvSpPr>
      <xdr:spPr>
        <a:xfrm>
          <a:off x="11828780" y="7222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1592560" y="1126490"/>
          <a:ext cx="453136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2386930" y="146558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3815710" y="144018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6187420" y="136906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6187420" y="154813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7701260" y="1369060"/>
          <a:ext cx="1132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7701260" y="1548130"/>
          <a:ext cx="1132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19024600" y="1369060"/>
          <a:ext cx="1132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19024600" y="1548130"/>
          <a:ext cx="1132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1592560" y="1842770"/>
          <a:ext cx="4531360" cy="225298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6314420" y="1842770"/>
          <a:ext cx="5415280" cy="22529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6314420" y="1842770"/>
          <a:ext cx="343662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6441420" y="2137410"/>
          <a:ext cx="5161280" cy="189484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辺地対策事業債、過疎対策事業債、合併特例事業債等の交付税措置率の高い地方債を優先的に活用していることもあり、類似団体よりも大きいものの、財政調整基金及び減債基金等積立により充当可能な特定財源・基金確保に努めている。今後も後世への負担を少しでも軽減するよう、新規事業の実施等について慎重に判断し財政の健全化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1554460" y="16637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1592560" y="409575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0899140" y="396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1592560" y="3716443"/>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0899140" y="358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1592560" y="3348567"/>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0899140" y="3206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1592560" y="296926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0899140" y="283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1592560" y="2589953"/>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0899140" y="245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1592560" y="2222077"/>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0899140" y="208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1592560" y="1842770"/>
          <a:ext cx="453136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1592560" y="1842770"/>
          <a:ext cx="4531360" cy="22529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30" name="直線コネクタ 429"/>
        <xdr:cNvCxnSpPr/>
      </xdr:nvCxnSpPr>
      <xdr:spPr>
        <a:xfrm flipV="1">
          <a:off x="15372080" y="2222077"/>
          <a:ext cx="0" cy="14638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31" name="将来負担の状況最小値テキスト"/>
        <xdr:cNvSpPr txBox="1"/>
      </xdr:nvSpPr>
      <xdr:spPr>
        <a:xfrm>
          <a:off x="15430500" y="3669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2" name="直線コネクタ 431"/>
        <xdr:cNvCxnSpPr/>
      </xdr:nvCxnSpPr>
      <xdr:spPr>
        <a:xfrm>
          <a:off x="15283180" y="3685879"/>
          <a:ext cx="1473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5430500" y="192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5283180" y="2222077"/>
          <a:ext cx="1473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141436</xdr:rowOff>
    </xdr:from>
    <xdr:to>
      <xdr:col>24</xdr:col>
      <xdr:colOff>558800</xdr:colOff>
      <xdr:row>16</xdr:row>
      <xdr:rowOff>167979</xdr:rowOff>
    </xdr:to>
    <xdr:cxnSp macro="">
      <xdr:nvCxnSpPr>
        <xdr:cNvPr id="435" name="直線コネクタ 434"/>
        <xdr:cNvCxnSpPr/>
      </xdr:nvCxnSpPr>
      <xdr:spPr>
        <a:xfrm>
          <a:off x="14602460" y="2701756"/>
          <a:ext cx="76962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5430500" y="20404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5321280" y="2171277"/>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141436</xdr:rowOff>
    </xdr:from>
    <xdr:to>
      <xdr:col>23</xdr:col>
      <xdr:colOff>406400</xdr:colOff>
      <xdr:row>17</xdr:row>
      <xdr:rowOff>3768</xdr:rowOff>
    </xdr:to>
    <xdr:cxnSp macro="">
      <xdr:nvCxnSpPr>
        <xdr:cNvPr id="438" name="直線コネクタ 437"/>
        <xdr:cNvCxnSpPr/>
      </xdr:nvCxnSpPr>
      <xdr:spPr>
        <a:xfrm flipV="1">
          <a:off x="13782040" y="2701756"/>
          <a:ext cx="820420" cy="2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4551660" y="2171277"/>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4221460" y="1951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3768</xdr:rowOff>
    </xdr:from>
    <xdr:to>
      <xdr:col>22</xdr:col>
      <xdr:colOff>203200</xdr:colOff>
      <xdr:row>17</xdr:row>
      <xdr:rowOff>42376</xdr:rowOff>
    </xdr:to>
    <xdr:cxnSp macro="">
      <xdr:nvCxnSpPr>
        <xdr:cNvPr id="441" name="直線コネクタ 440"/>
        <xdr:cNvCxnSpPr/>
      </xdr:nvCxnSpPr>
      <xdr:spPr>
        <a:xfrm flipV="1">
          <a:off x="12961620" y="2724108"/>
          <a:ext cx="82042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63542</xdr:rowOff>
    </xdr:from>
    <xdr:to>
      <xdr:col>22</xdr:col>
      <xdr:colOff>254000</xdr:colOff>
      <xdr:row>14</xdr:row>
      <xdr:rowOff>165142</xdr:rowOff>
    </xdr:to>
    <xdr:sp macro="" textlink="">
      <xdr:nvSpPr>
        <xdr:cNvPr id="442" name="フローチャート : 判断 441"/>
        <xdr:cNvSpPr/>
      </xdr:nvSpPr>
      <xdr:spPr>
        <a:xfrm>
          <a:off x="13731240" y="2303822"/>
          <a:ext cx="10160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3869</xdr:rowOff>
    </xdr:from>
    <xdr:ext cx="762000" cy="259045"/>
    <xdr:sp macro="" textlink="">
      <xdr:nvSpPr>
        <xdr:cNvPr id="443" name="テキスト ボックス 442"/>
        <xdr:cNvSpPr txBox="1"/>
      </xdr:nvSpPr>
      <xdr:spPr>
        <a:xfrm>
          <a:off x="13469620" y="208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42376</xdr:rowOff>
    </xdr:from>
    <xdr:to>
      <xdr:col>21</xdr:col>
      <xdr:colOff>0</xdr:colOff>
      <xdr:row>18</xdr:row>
      <xdr:rowOff>51096</xdr:rowOff>
    </xdr:to>
    <xdr:cxnSp macro="">
      <xdr:nvCxnSpPr>
        <xdr:cNvPr id="444" name="直線コネクタ 443"/>
        <xdr:cNvCxnSpPr/>
      </xdr:nvCxnSpPr>
      <xdr:spPr>
        <a:xfrm flipV="1">
          <a:off x="12209780" y="2762716"/>
          <a:ext cx="751840" cy="16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84455</xdr:rowOff>
    </xdr:from>
    <xdr:to>
      <xdr:col>21</xdr:col>
      <xdr:colOff>50800</xdr:colOff>
      <xdr:row>15</xdr:row>
      <xdr:rowOff>14605</xdr:rowOff>
    </xdr:to>
    <xdr:sp macro="" textlink="">
      <xdr:nvSpPr>
        <xdr:cNvPr id="445" name="フローチャート : 判断 444"/>
        <xdr:cNvSpPr/>
      </xdr:nvSpPr>
      <xdr:spPr>
        <a:xfrm>
          <a:off x="12964160" y="2324735"/>
          <a:ext cx="4826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24782</xdr:rowOff>
    </xdr:from>
    <xdr:ext cx="762000" cy="259045"/>
    <xdr:sp macro="" textlink="">
      <xdr:nvSpPr>
        <xdr:cNvPr id="446" name="テキスト ボックス 445"/>
        <xdr:cNvSpPr txBox="1"/>
      </xdr:nvSpPr>
      <xdr:spPr>
        <a:xfrm>
          <a:off x="12649200" y="210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147997</xdr:rowOff>
    </xdr:from>
    <xdr:to>
      <xdr:col>19</xdr:col>
      <xdr:colOff>533400</xdr:colOff>
      <xdr:row>15</xdr:row>
      <xdr:rowOff>78147</xdr:rowOff>
    </xdr:to>
    <xdr:sp macro="" textlink="">
      <xdr:nvSpPr>
        <xdr:cNvPr id="447" name="フローチャート : 判断 446"/>
        <xdr:cNvSpPr/>
      </xdr:nvSpPr>
      <xdr:spPr>
        <a:xfrm>
          <a:off x="12158980" y="2388277"/>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88324</xdr:rowOff>
    </xdr:from>
    <xdr:ext cx="762000" cy="259045"/>
    <xdr:sp macro="" textlink="">
      <xdr:nvSpPr>
        <xdr:cNvPr id="448" name="テキスト ボックス 447"/>
        <xdr:cNvSpPr txBox="1"/>
      </xdr:nvSpPr>
      <xdr:spPr>
        <a:xfrm>
          <a:off x="11828780" y="216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5156180" y="409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4386560" y="409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3581380" y="409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2814300" y="409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1993880" y="409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117179</xdr:rowOff>
    </xdr:from>
    <xdr:to>
      <xdr:col>24</xdr:col>
      <xdr:colOff>609600</xdr:colOff>
      <xdr:row>17</xdr:row>
      <xdr:rowOff>47329</xdr:rowOff>
    </xdr:to>
    <xdr:sp macro="" textlink="">
      <xdr:nvSpPr>
        <xdr:cNvPr id="454" name="円/楕円 453"/>
        <xdr:cNvSpPr/>
      </xdr:nvSpPr>
      <xdr:spPr>
        <a:xfrm>
          <a:off x="15321280" y="2677499"/>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89256</xdr:rowOff>
    </xdr:from>
    <xdr:ext cx="762000" cy="259045"/>
    <xdr:sp macro="" textlink="">
      <xdr:nvSpPr>
        <xdr:cNvPr id="455" name="将来負担の状況該当値テキスト"/>
        <xdr:cNvSpPr txBox="1"/>
      </xdr:nvSpPr>
      <xdr:spPr>
        <a:xfrm>
          <a:off x="15430500" y="264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90636</xdr:rowOff>
    </xdr:from>
    <xdr:to>
      <xdr:col>23</xdr:col>
      <xdr:colOff>457200</xdr:colOff>
      <xdr:row>17</xdr:row>
      <xdr:rowOff>20786</xdr:rowOff>
    </xdr:to>
    <xdr:sp macro="" textlink="">
      <xdr:nvSpPr>
        <xdr:cNvPr id="456" name="円/楕円 455"/>
        <xdr:cNvSpPr/>
      </xdr:nvSpPr>
      <xdr:spPr>
        <a:xfrm>
          <a:off x="14551660" y="2650956"/>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5563</xdr:rowOff>
    </xdr:from>
    <xdr:ext cx="736600" cy="259045"/>
    <xdr:sp macro="" textlink="">
      <xdr:nvSpPr>
        <xdr:cNvPr id="457" name="テキスト ボックス 456"/>
        <xdr:cNvSpPr txBox="1"/>
      </xdr:nvSpPr>
      <xdr:spPr>
        <a:xfrm>
          <a:off x="14221460" y="2725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124418</xdr:rowOff>
    </xdr:from>
    <xdr:to>
      <xdr:col>22</xdr:col>
      <xdr:colOff>254000</xdr:colOff>
      <xdr:row>17</xdr:row>
      <xdr:rowOff>54568</xdr:rowOff>
    </xdr:to>
    <xdr:sp macro="" textlink="">
      <xdr:nvSpPr>
        <xdr:cNvPr id="458" name="円/楕円 457"/>
        <xdr:cNvSpPr/>
      </xdr:nvSpPr>
      <xdr:spPr>
        <a:xfrm>
          <a:off x="13731240" y="2684738"/>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39345</xdr:rowOff>
    </xdr:from>
    <xdr:ext cx="762000" cy="259045"/>
    <xdr:sp macro="" textlink="">
      <xdr:nvSpPr>
        <xdr:cNvPr id="459" name="テキスト ボックス 458"/>
        <xdr:cNvSpPr txBox="1"/>
      </xdr:nvSpPr>
      <xdr:spPr>
        <a:xfrm>
          <a:off x="13469620" y="275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163026</xdr:rowOff>
    </xdr:from>
    <xdr:to>
      <xdr:col>21</xdr:col>
      <xdr:colOff>50800</xdr:colOff>
      <xdr:row>17</xdr:row>
      <xdr:rowOff>93176</xdr:rowOff>
    </xdr:to>
    <xdr:sp macro="" textlink="">
      <xdr:nvSpPr>
        <xdr:cNvPr id="460" name="円/楕円 459"/>
        <xdr:cNvSpPr/>
      </xdr:nvSpPr>
      <xdr:spPr>
        <a:xfrm>
          <a:off x="12964160" y="2723346"/>
          <a:ext cx="4826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77953</xdr:rowOff>
    </xdr:from>
    <xdr:ext cx="762000" cy="259045"/>
    <xdr:sp macro="" textlink="">
      <xdr:nvSpPr>
        <xdr:cNvPr id="461" name="テキスト ボックス 460"/>
        <xdr:cNvSpPr txBox="1"/>
      </xdr:nvSpPr>
      <xdr:spPr>
        <a:xfrm>
          <a:off x="12649200" y="279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296</xdr:rowOff>
    </xdr:from>
    <xdr:to>
      <xdr:col>19</xdr:col>
      <xdr:colOff>533400</xdr:colOff>
      <xdr:row>18</xdr:row>
      <xdr:rowOff>101896</xdr:rowOff>
    </xdr:to>
    <xdr:sp macro="" textlink="">
      <xdr:nvSpPr>
        <xdr:cNvPr id="462" name="円/楕円 461"/>
        <xdr:cNvSpPr/>
      </xdr:nvSpPr>
      <xdr:spPr>
        <a:xfrm>
          <a:off x="12158980" y="288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86673</xdr:rowOff>
    </xdr:from>
    <xdr:ext cx="762000" cy="259045"/>
    <xdr:sp macro="" textlink="">
      <xdr:nvSpPr>
        <xdr:cNvPr id="463" name="テキスト ボックス 462"/>
        <xdr:cNvSpPr txBox="1"/>
      </xdr:nvSpPr>
      <xdr:spPr>
        <a:xfrm>
          <a:off x="11828780" y="296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1461750" cy="4737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7258030" y="179070"/>
          <a:ext cx="3519170" cy="5245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7283430" y="204470"/>
          <a:ext cx="3474720" cy="47371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7293590" y="229870"/>
          <a:ext cx="3432810" cy="41021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島根県美郷町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4738350" y="179070"/>
          <a:ext cx="2386330" cy="5245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4763750" y="204470"/>
          <a:ext cx="2341880" cy="47371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4789150" y="229870"/>
          <a:ext cx="2284730" cy="42291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31850"/>
          <a:ext cx="20783550" cy="1328166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691515" y="1432560"/>
          <a:ext cx="8691880" cy="163322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18515" y="1452880"/>
          <a:ext cx="1259840" cy="160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014855" y="1452880"/>
          <a:ext cx="1132840" cy="160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4,955
4,940
282.92
6,348,913
6,127,698
185,226
3,861,753
9,903,229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211195" y="1452880"/>
          <a:ext cx="1386840" cy="160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4598035" y="1446530"/>
          <a:ext cx="1826260" cy="9512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6424295" y="1446530"/>
          <a:ext cx="1132840" cy="9512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67.2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7620635" y="1446530"/>
          <a:ext cx="566420" cy="9512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4598035" y="2252980"/>
          <a:ext cx="1826260" cy="6527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6487795" y="2252980"/>
          <a:ext cx="3086100" cy="6527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9535795" y="1432560"/>
          <a:ext cx="1296035" cy="106299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9796145" y="1484630"/>
          <a:ext cx="1130935"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9796145" y="1739900"/>
          <a:ext cx="1130935"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9796145" y="2047240"/>
          <a:ext cx="1130935" cy="589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9637395" y="157353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9672320" y="1522730"/>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9672320" y="176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9716770" y="2021840"/>
          <a:ext cx="0" cy="12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9637395" y="202184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9716770" y="224091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9637395" y="237998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28015" y="32639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28015" y="350647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28015" y="373761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28015" y="398018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691515" y="4390390"/>
          <a:ext cx="4211320" cy="2946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4915535" y="4453890"/>
          <a:ext cx="131826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4915535" y="4632960"/>
          <a:ext cx="131826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6398895" y="4453890"/>
          <a:ext cx="1259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6398895" y="4632960"/>
          <a:ext cx="1259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7874635" y="445389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7874635" y="463296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691515" y="4927600"/>
          <a:ext cx="4211320" cy="21259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164455" y="4927600"/>
          <a:ext cx="4783455" cy="21259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227955" y="4927600"/>
          <a:ext cx="342138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266055" y="5222240"/>
          <a:ext cx="4599940" cy="177927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と比較すると、人件費に係る経常収支比率は低くなっている。戸籍・税・ゴミ処理業務等を一部事務組合で行っていることが要因として挙げられる。一部事務組合の人件費分に充てる負担金や公営企業会計の人件費に充てる繰出金といった人件費に準ずる費用を合計した場合の人口１人当たりの歳出決算額は決して低くないため人件費関係全体について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653415" y="474853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691515" y="705358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6922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691515" y="670687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65646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691515" y="634873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2179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691515" y="599059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58597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691515" y="563245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5016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691515" y="527812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1435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691515" y="492760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47968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691515" y="4927600"/>
          <a:ext cx="4211320" cy="21259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96520</xdr:rowOff>
    </xdr:from>
    <xdr:to>
      <xdr:col>7</xdr:col>
      <xdr:colOff>15875</xdr:colOff>
      <xdr:row>40</xdr:row>
      <xdr:rowOff>107950</xdr:rowOff>
    </xdr:to>
    <xdr:cxnSp macro="">
      <xdr:nvCxnSpPr>
        <xdr:cNvPr id="61" name="直線コネクタ 60"/>
        <xdr:cNvCxnSpPr/>
      </xdr:nvCxnSpPr>
      <xdr:spPr>
        <a:xfrm flipV="1">
          <a:off x="4344035" y="5537200"/>
          <a:ext cx="0" cy="97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80027</xdr:rowOff>
    </xdr:from>
    <xdr:ext cx="762000" cy="259045"/>
    <xdr:sp macro="" textlink="">
      <xdr:nvSpPr>
        <xdr:cNvPr id="62" name="人件費最小値テキスト"/>
        <xdr:cNvSpPr txBox="1"/>
      </xdr:nvSpPr>
      <xdr:spPr>
        <a:xfrm>
          <a:off x="4432935" y="648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40</xdr:row>
      <xdr:rowOff>107950</xdr:rowOff>
    </xdr:from>
    <xdr:to>
      <xdr:col>7</xdr:col>
      <xdr:colOff>104775</xdr:colOff>
      <xdr:row>40</xdr:row>
      <xdr:rowOff>107950</xdr:rowOff>
    </xdr:to>
    <xdr:cxnSp macro="">
      <xdr:nvCxnSpPr>
        <xdr:cNvPr id="63" name="直線コネクタ 62"/>
        <xdr:cNvCxnSpPr/>
      </xdr:nvCxnSpPr>
      <xdr:spPr>
        <a:xfrm>
          <a:off x="4323715" y="6508750"/>
          <a:ext cx="1092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11447</xdr:rowOff>
    </xdr:from>
    <xdr:ext cx="762000" cy="259045"/>
    <xdr:sp macro="" textlink="">
      <xdr:nvSpPr>
        <xdr:cNvPr id="64" name="人件費最大値テキスト"/>
        <xdr:cNvSpPr txBox="1"/>
      </xdr:nvSpPr>
      <xdr:spPr>
        <a:xfrm>
          <a:off x="4432935" y="529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34</xdr:row>
      <xdr:rowOff>96520</xdr:rowOff>
    </xdr:from>
    <xdr:to>
      <xdr:col>7</xdr:col>
      <xdr:colOff>104775</xdr:colOff>
      <xdr:row>34</xdr:row>
      <xdr:rowOff>96520</xdr:rowOff>
    </xdr:to>
    <xdr:cxnSp macro="">
      <xdr:nvCxnSpPr>
        <xdr:cNvPr id="65" name="直線コネクタ 64"/>
        <xdr:cNvCxnSpPr/>
      </xdr:nvCxnSpPr>
      <xdr:spPr>
        <a:xfrm>
          <a:off x="4323715" y="5537200"/>
          <a:ext cx="1092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73660</xdr:rowOff>
    </xdr:from>
    <xdr:to>
      <xdr:col>7</xdr:col>
      <xdr:colOff>15875</xdr:colOff>
      <xdr:row>34</xdr:row>
      <xdr:rowOff>96520</xdr:rowOff>
    </xdr:to>
    <xdr:cxnSp macro="">
      <xdr:nvCxnSpPr>
        <xdr:cNvPr id="66" name="直線コネクタ 65"/>
        <xdr:cNvCxnSpPr/>
      </xdr:nvCxnSpPr>
      <xdr:spPr>
        <a:xfrm>
          <a:off x="3642995" y="5514340"/>
          <a:ext cx="7010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166387</xdr:rowOff>
    </xdr:from>
    <xdr:ext cx="762000" cy="259045"/>
    <xdr:sp macro="" textlink="">
      <xdr:nvSpPr>
        <xdr:cNvPr id="67" name="人件費平均値テキスト"/>
        <xdr:cNvSpPr txBox="1"/>
      </xdr:nvSpPr>
      <xdr:spPr>
        <a:xfrm>
          <a:off x="4432935" y="57594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68" name="フローチャート : 判断 67"/>
        <xdr:cNvSpPr/>
      </xdr:nvSpPr>
      <xdr:spPr>
        <a:xfrm>
          <a:off x="4331335" y="5783580"/>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73660</xdr:rowOff>
    </xdr:from>
    <xdr:to>
      <xdr:col>5</xdr:col>
      <xdr:colOff>549275</xdr:colOff>
      <xdr:row>34</xdr:row>
      <xdr:rowOff>127000</xdr:rowOff>
    </xdr:to>
    <xdr:cxnSp macro="">
      <xdr:nvCxnSpPr>
        <xdr:cNvPr id="69" name="直線コネクタ 68"/>
        <xdr:cNvCxnSpPr/>
      </xdr:nvCxnSpPr>
      <xdr:spPr>
        <a:xfrm flipV="1">
          <a:off x="2822575" y="5514340"/>
          <a:ext cx="8204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64770</xdr:rowOff>
    </xdr:from>
    <xdr:to>
      <xdr:col>5</xdr:col>
      <xdr:colOff>600075</xdr:colOff>
      <xdr:row>35</xdr:row>
      <xdr:rowOff>166370</xdr:rowOff>
    </xdr:to>
    <xdr:sp macro="" textlink="">
      <xdr:nvSpPr>
        <xdr:cNvPr id="70" name="フローチャート : 判断 69"/>
        <xdr:cNvSpPr/>
      </xdr:nvSpPr>
      <xdr:spPr>
        <a:xfrm>
          <a:off x="3592195" y="5665470"/>
          <a:ext cx="10160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151147</xdr:rowOff>
    </xdr:from>
    <xdr:ext cx="736600" cy="259045"/>
    <xdr:sp macro="" textlink="">
      <xdr:nvSpPr>
        <xdr:cNvPr id="71" name="テキスト ボックス 70"/>
        <xdr:cNvSpPr txBox="1"/>
      </xdr:nvSpPr>
      <xdr:spPr>
        <a:xfrm>
          <a:off x="3261995" y="5751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127000</xdr:rowOff>
    </xdr:from>
    <xdr:to>
      <xdr:col>4</xdr:col>
      <xdr:colOff>346075</xdr:colOff>
      <xdr:row>34</xdr:row>
      <xdr:rowOff>127000</xdr:rowOff>
    </xdr:to>
    <xdr:cxnSp macro="">
      <xdr:nvCxnSpPr>
        <xdr:cNvPr id="72" name="直線コネクタ 71"/>
        <xdr:cNvCxnSpPr/>
      </xdr:nvCxnSpPr>
      <xdr:spPr>
        <a:xfrm>
          <a:off x="2002155" y="5567680"/>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0</xdr:rowOff>
    </xdr:from>
    <xdr:to>
      <xdr:col>4</xdr:col>
      <xdr:colOff>396875</xdr:colOff>
      <xdr:row>36</xdr:row>
      <xdr:rowOff>101600</xdr:rowOff>
    </xdr:to>
    <xdr:sp macro="" textlink="">
      <xdr:nvSpPr>
        <xdr:cNvPr id="73" name="フローチャート : 判断 72"/>
        <xdr:cNvSpPr/>
      </xdr:nvSpPr>
      <xdr:spPr>
        <a:xfrm>
          <a:off x="2771775" y="576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86377</xdr:rowOff>
    </xdr:from>
    <xdr:ext cx="762000" cy="259045"/>
    <xdr:sp macro="" textlink="">
      <xdr:nvSpPr>
        <xdr:cNvPr id="74" name="テキスト ボックス 73"/>
        <xdr:cNvSpPr txBox="1"/>
      </xdr:nvSpPr>
      <xdr:spPr>
        <a:xfrm>
          <a:off x="2479675" y="584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119380</xdr:rowOff>
    </xdr:from>
    <xdr:to>
      <xdr:col>3</xdr:col>
      <xdr:colOff>142875</xdr:colOff>
      <xdr:row>34</xdr:row>
      <xdr:rowOff>127000</xdr:rowOff>
    </xdr:to>
    <xdr:cxnSp macro="">
      <xdr:nvCxnSpPr>
        <xdr:cNvPr id="75" name="直線コネクタ 74"/>
        <xdr:cNvCxnSpPr/>
      </xdr:nvCxnSpPr>
      <xdr:spPr>
        <a:xfrm>
          <a:off x="1242695" y="5560060"/>
          <a:ext cx="75946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148590</xdr:rowOff>
    </xdr:from>
    <xdr:to>
      <xdr:col>3</xdr:col>
      <xdr:colOff>193675</xdr:colOff>
      <xdr:row>36</xdr:row>
      <xdr:rowOff>78740</xdr:rowOff>
    </xdr:to>
    <xdr:sp macro="" textlink="">
      <xdr:nvSpPr>
        <xdr:cNvPr id="76" name="フローチャート : 判断 75"/>
        <xdr:cNvSpPr/>
      </xdr:nvSpPr>
      <xdr:spPr>
        <a:xfrm>
          <a:off x="1951355" y="5749290"/>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63517</xdr:rowOff>
    </xdr:from>
    <xdr:ext cx="762000" cy="259045"/>
    <xdr:sp macro="" textlink="">
      <xdr:nvSpPr>
        <xdr:cNvPr id="77" name="テキスト ボックス 76"/>
        <xdr:cNvSpPr txBox="1"/>
      </xdr:nvSpPr>
      <xdr:spPr>
        <a:xfrm>
          <a:off x="1689735" y="582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163830</xdr:rowOff>
    </xdr:from>
    <xdr:to>
      <xdr:col>1</xdr:col>
      <xdr:colOff>676275</xdr:colOff>
      <xdr:row>36</xdr:row>
      <xdr:rowOff>93980</xdr:rowOff>
    </xdr:to>
    <xdr:sp macro="" textlink="">
      <xdr:nvSpPr>
        <xdr:cNvPr id="78" name="フローチャート : 判断 77"/>
        <xdr:cNvSpPr/>
      </xdr:nvSpPr>
      <xdr:spPr>
        <a:xfrm>
          <a:off x="1199515" y="5756910"/>
          <a:ext cx="406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78757</xdr:rowOff>
    </xdr:from>
    <xdr:ext cx="762000" cy="259045"/>
    <xdr:sp macro="" textlink="">
      <xdr:nvSpPr>
        <xdr:cNvPr id="79" name="テキスト ボックス 78"/>
        <xdr:cNvSpPr txBox="1"/>
      </xdr:nvSpPr>
      <xdr:spPr>
        <a:xfrm>
          <a:off x="869315"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196715"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427095"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606675"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854835"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034415"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45720</xdr:rowOff>
    </xdr:from>
    <xdr:to>
      <xdr:col>7</xdr:col>
      <xdr:colOff>66675</xdr:colOff>
      <xdr:row>34</xdr:row>
      <xdr:rowOff>147320</xdr:rowOff>
    </xdr:to>
    <xdr:sp macro="" textlink="">
      <xdr:nvSpPr>
        <xdr:cNvPr id="85" name="円/楕円 84"/>
        <xdr:cNvSpPr/>
      </xdr:nvSpPr>
      <xdr:spPr>
        <a:xfrm>
          <a:off x="4331335" y="5486400"/>
          <a:ext cx="635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125747</xdr:rowOff>
    </xdr:from>
    <xdr:ext cx="762000" cy="259045"/>
    <xdr:sp macro="" textlink="">
      <xdr:nvSpPr>
        <xdr:cNvPr id="86" name="人件費該当値テキスト"/>
        <xdr:cNvSpPr txBox="1"/>
      </xdr:nvSpPr>
      <xdr:spPr>
        <a:xfrm>
          <a:off x="4432935" y="5406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22860</xdr:rowOff>
    </xdr:from>
    <xdr:to>
      <xdr:col>5</xdr:col>
      <xdr:colOff>600075</xdr:colOff>
      <xdr:row>34</xdr:row>
      <xdr:rowOff>124460</xdr:rowOff>
    </xdr:to>
    <xdr:sp macro="" textlink="">
      <xdr:nvSpPr>
        <xdr:cNvPr id="87" name="円/楕円 86"/>
        <xdr:cNvSpPr/>
      </xdr:nvSpPr>
      <xdr:spPr>
        <a:xfrm>
          <a:off x="3592195" y="54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134637</xdr:rowOff>
    </xdr:from>
    <xdr:ext cx="736600" cy="259045"/>
    <xdr:sp macro="" textlink="">
      <xdr:nvSpPr>
        <xdr:cNvPr id="88" name="テキスト ボックス 87"/>
        <xdr:cNvSpPr txBox="1"/>
      </xdr:nvSpPr>
      <xdr:spPr>
        <a:xfrm>
          <a:off x="3261995" y="525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76200</xdr:rowOff>
    </xdr:from>
    <xdr:to>
      <xdr:col>4</xdr:col>
      <xdr:colOff>396875</xdr:colOff>
      <xdr:row>35</xdr:row>
      <xdr:rowOff>6350</xdr:rowOff>
    </xdr:to>
    <xdr:sp macro="" textlink="">
      <xdr:nvSpPr>
        <xdr:cNvPr id="89" name="円/楕円 88"/>
        <xdr:cNvSpPr/>
      </xdr:nvSpPr>
      <xdr:spPr>
        <a:xfrm>
          <a:off x="2771775" y="5516880"/>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16527</xdr:rowOff>
    </xdr:from>
    <xdr:ext cx="762000" cy="259045"/>
    <xdr:sp macro="" textlink="">
      <xdr:nvSpPr>
        <xdr:cNvPr id="90" name="テキスト ボックス 89"/>
        <xdr:cNvSpPr txBox="1"/>
      </xdr:nvSpPr>
      <xdr:spPr>
        <a:xfrm>
          <a:off x="2479675" y="529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76200</xdr:rowOff>
    </xdr:from>
    <xdr:to>
      <xdr:col>3</xdr:col>
      <xdr:colOff>193675</xdr:colOff>
      <xdr:row>35</xdr:row>
      <xdr:rowOff>6350</xdr:rowOff>
    </xdr:to>
    <xdr:sp macro="" textlink="">
      <xdr:nvSpPr>
        <xdr:cNvPr id="91" name="円/楕円 90"/>
        <xdr:cNvSpPr/>
      </xdr:nvSpPr>
      <xdr:spPr>
        <a:xfrm>
          <a:off x="1951355" y="5516880"/>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16527</xdr:rowOff>
    </xdr:from>
    <xdr:ext cx="762000" cy="259045"/>
    <xdr:sp macro="" textlink="">
      <xdr:nvSpPr>
        <xdr:cNvPr id="92" name="テキスト ボックス 91"/>
        <xdr:cNvSpPr txBox="1"/>
      </xdr:nvSpPr>
      <xdr:spPr>
        <a:xfrm>
          <a:off x="1689735" y="529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68580</xdr:rowOff>
    </xdr:from>
    <xdr:to>
      <xdr:col>1</xdr:col>
      <xdr:colOff>676275</xdr:colOff>
      <xdr:row>34</xdr:row>
      <xdr:rowOff>170180</xdr:rowOff>
    </xdr:to>
    <xdr:sp macro="" textlink="">
      <xdr:nvSpPr>
        <xdr:cNvPr id="93" name="円/楕円 92"/>
        <xdr:cNvSpPr/>
      </xdr:nvSpPr>
      <xdr:spPr>
        <a:xfrm>
          <a:off x="1199515" y="5509260"/>
          <a:ext cx="406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8907</xdr:rowOff>
    </xdr:from>
    <xdr:ext cx="762000" cy="259045"/>
    <xdr:sp macro="" textlink="">
      <xdr:nvSpPr>
        <xdr:cNvPr id="94" name="テキスト ボックス 93"/>
        <xdr:cNvSpPr txBox="1"/>
      </xdr:nvSpPr>
      <xdr:spPr>
        <a:xfrm>
          <a:off x="869315" y="528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1207750" y="1189990"/>
          <a:ext cx="4211320" cy="2946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5431770" y="1253490"/>
          <a:ext cx="131826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5431770" y="1432560"/>
          <a:ext cx="131826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6915130" y="1253490"/>
          <a:ext cx="1259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6915130" y="1432560"/>
          <a:ext cx="1259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18390870" y="1253490"/>
          <a:ext cx="137160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18390870" y="1432560"/>
          <a:ext cx="137160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1207750" y="1727200"/>
          <a:ext cx="4211320" cy="21259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5680690" y="1727200"/>
          <a:ext cx="4785360" cy="21259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5744190" y="1727200"/>
          <a:ext cx="34061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5782290" y="2021840"/>
          <a:ext cx="4599940" cy="177927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経常収支比率に占める割合は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％悪化、決算額は対前年比で</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主な要因として経費の見直しを行い、臨時経費から経常経費に移し替えた事による。よって物件費の経常経費は増額したが、総額は減額となっている。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年度より実施している一般財源の枠配分方式により圧縮に努めており今後も歳出削減に努める。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1169650" y="154813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1207750" y="385318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0768330" y="3722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1207750" y="343027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0768330" y="3299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1207750" y="300736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0768330" y="28765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1207750" y="257302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0768330" y="2442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1207750" y="215011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0768330" y="20193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1207750" y="172720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1207750" y="1727200"/>
          <a:ext cx="4211320" cy="21259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9" name="直線コネクタ 118"/>
        <xdr:cNvCxnSpPr/>
      </xdr:nvCxnSpPr>
      <xdr:spPr>
        <a:xfrm flipV="1">
          <a:off x="14860270" y="2371852"/>
          <a:ext cx="0" cy="994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20" name="物件費最小値テキスト"/>
        <xdr:cNvSpPr txBox="1"/>
      </xdr:nvSpPr>
      <xdr:spPr>
        <a:xfrm>
          <a:off x="14949170" y="334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21" name="直線コネクタ 120"/>
        <xdr:cNvCxnSpPr/>
      </xdr:nvCxnSpPr>
      <xdr:spPr>
        <a:xfrm>
          <a:off x="14824710" y="3366262"/>
          <a:ext cx="1244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2" name="物件費最大値テキスト"/>
        <xdr:cNvSpPr txBox="1"/>
      </xdr:nvSpPr>
      <xdr:spPr>
        <a:xfrm>
          <a:off x="14949170" y="2126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3" name="直線コネクタ 122"/>
        <xdr:cNvCxnSpPr/>
      </xdr:nvCxnSpPr>
      <xdr:spPr>
        <a:xfrm>
          <a:off x="14824710" y="2371852"/>
          <a:ext cx="1244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14986</xdr:rowOff>
    </xdr:from>
    <xdr:to>
      <xdr:col>24</xdr:col>
      <xdr:colOff>31750</xdr:colOff>
      <xdr:row>17</xdr:row>
      <xdr:rowOff>83566</xdr:rowOff>
    </xdr:to>
    <xdr:cxnSp macro="">
      <xdr:nvCxnSpPr>
        <xdr:cNvPr id="124" name="直線コネクタ 123"/>
        <xdr:cNvCxnSpPr/>
      </xdr:nvCxnSpPr>
      <xdr:spPr>
        <a:xfrm>
          <a:off x="14159230" y="2735326"/>
          <a:ext cx="70104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31005</xdr:rowOff>
    </xdr:from>
    <xdr:ext cx="762000" cy="259045"/>
    <xdr:sp macro="" textlink="">
      <xdr:nvSpPr>
        <xdr:cNvPr id="125" name="物件費平均値テキスト"/>
        <xdr:cNvSpPr txBox="1"/>
      </xdr:nvSpPr>
      <xdr:spPr>
        <a:xfrm>
          <a:off x="14949170" y="2591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6" name="フローチャート : 判断 125"/>
        <xdr:cNvSpPr/>
      </xdr:nvSpPr>
      <xdr:spPr>
        <a:xfrm>
          <a:off x="14824710" y="2734818"/>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53848</xdr:rowOff>
    </xdr:from>
    <xdr:to>
      <xdr:col>22</xdr:col>
      <xdr:colOff>565150</xdr:colOff>
      <xdr:row>17</xdr:row>
      <xdr:rowOff>14986</xdr:rowOff>
    </xdr:to>
    <xdr:cxnSp macro="">
      <xdr:nvCxnSpPr>
        <xdr:cNvPr id="127" name="直線コネクタ 126"/>
        <xdr:cNvCxnSpPr/>
      </xdr:nvCxnSpPr>
      <xdr:spPr>
        <a:xfrm>
          <a:off x="13338810" y="2614168"/>
          <a:ext cx="82042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94488</xdr:rowOff>
    </xdr:from>
    <xdr:to>
      <xdr:col>22</xdr:col>
      <xdr:colOff>615950</xdr:colOff>
      <xdr:row>17</xdr:row>
      <xdr:rowOff>24638</xdr:rowOff>
    </xdr:to>
    <xdr:sp macro="" textlink="">
      <xdr:nvSpPr>
        <xdr:cNvPr id="128" name="フローチャート : 判断 127"/>
        <xdr:cNvSpPr/>
      </xdr:nvSpPr>
      <xdr:spPr>
        <a:xfrm>
          <a:off x="14108430" y="2654808"/>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34815</xdr:rowOff>
    </xdr:from>
    <xdr:ext cx="736600" cy="259045"/>
    <xdr:sp macro="" textlink="">
      <xdr:nvSpPr>
        <xdr:cNvPr id="129" name="テキスト ボックス 128"/>
        <xdr:cNvSpPr txBox="1"/>
      </xdr:nvSpPr>
      <xdr:spPr>
        <a:xfrm>
          <a:off x="13778230" y="2435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3556</xdr:rowOff>
    </xdr:from>
    <xdr:to>
      <xdr:col>21</xdr:col>
      <xdr:colOff>361950</xdr:colOff>
      <xdr:row>16</xdr:row>
      <xdr:rowOff>53848</xdr:rowOff>
    </xdr:to>
    <xdr:cxnSp macro="">
      <xdr:nvCxnSpPr>
        <xdr:cNvPr id="130" name="直線コネクタ 129"/>
        <xdr:cNvCxnSpPr/>
      </xdr:nvCxnSpPr>
      <xdr:spPr>
        <a:xfrm>
          <a:off x="12518390" y="2563876"/>
          <a:ext cx="82042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xdr:cNvSpPr/>
      </xdr:nvSpPr>
      <xdr:spPr>
        <a:xfrm>
          <a:off x="13288010" y="2677668"/>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32275</xdr:rowOff>
    </xdr:from>
    <xdr:ext cx="762000" cy="259045"/>
    <xdr:sp macro="" textlink="">
      <xdr:nvSpPr>
        <xdr:cNvPr id="132" name="テキスト ボックス 131"/>
        <xdr:cNvSpPr txBox="1"/>
      </xdr:nvSpPr>
      <xdr:spPr>
        <a:xfrm>
          <a:off x="12973050" y="275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147574</xdr:rowOff>
    </xdr:from>
    <xdr:to>
      <xdr:col>20</xdr:col>
      <xdr:colOff>158750</xdr:colOff>
      <xdr:row>16</xdr:row>
      <xdr:rowOff>3556</xdr:rowOff>
    </xdr:to>
    <xdr:cxnSp macro="">
      <xdr:nvCxnSpPr>
        <xdr:cNvPr id="133" name="直線コネクタ 132"/>
        <xdr:cNvCxnSpPr/>
      </xdr:nvCxnSpPr>
      <xdr:spPr>
        <a:xfrm>
          <a:off x="11743690" y="2547874"/>
          <a:ext cx="7747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2467590" y="2650236"/>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4843</xdr:rowOff>
    </xdr:from>
    <xdr:ext cx="762000" cy="259045"/>
    <xdr:sp macro="" textlink="">
      <xdr:nvSpPr>
        <xdr:cNvPr id="135" name="テキスト ボックス 134"/>
        <xdr:cNvSpPr txBox="1"/>
      </xdr:nvSpPr>
      <xdr:spPr>
        <a:xfrm>
          <a:off x="12205970" y="272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xdr:cNvSpPr/>
      </xdr:nvSpPr>
      <xdr:spPr>
        <a:xfrm>
          <a:off x="11715750" y="2618232"/>
          <a:ext cx="330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7" name="テキスト ボックス 136"/>
        <xdr:cNvSpPr txBox="1"/>
      </xdr:nvSpPr>
      <xdr:spPr>
        <a:xfrm>
          <a:off x="11385550" y="270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4712950" y="385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3943330" y="385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3122910" y="385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2355830" y="385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1550650" y="385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43" name="円/楕円 142"/>
        <xdr:cNvSpPr/>
      </xdr:nvSpPr>
      <xdr:spPr>
        <a:xfrm>
          <a:off x="14824710" y="2753106"/>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4843</xdr:rowOff>
    </xdr:from>
    <xdr:ext cx="762000" cy="259045"/>
    <xdr:sp macro="" textlink="">
      <xdr:nvSpPr>
        <xdr:cNvPr id="144" name="物件費該当値テキスト"/>
        <xdr:cNvSpPr txBox="1"/>
      </xdr:nvSpPr>
      <xdr:spPr>
        <a:xfrm>
          <a:off x="14949170" y="272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135636</xdr:rowOff>
    </xdr:from>
    <xdr:to>
      <xdr:col>22</xdr:col>
      <xdr:colOff>615950</xdr:colOff>
      <xdr:row>17</xdr:row>
      <xdr:rowOff>65786</xdr:rowOff>
    </xdr:to>
    <xdr:sp macro="" textlink="">
      <xdr:nvSpPr>
        <xdr:cNvPr id="145" name="円/楕円 144"/>
        <xdr:cNvSpPr/>
      </xdr:nvSpPr>
      <xdr:spPr>
        <a:xfrm>
          <a:off x="14108430" y="2695956"/>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50563</xdr:rowOff>
    </xdr:from>
    <xdr:ext cx="736600" cy="259045"/>
    <xdr:sp macro="" textlink="">
      <xdr:nvSpPr>
        <xdr:cNvPr id="146" name="テキスト ボックス 145"/>
        <xdr:cNvSpPr txBox="1"/>
      </xdr:nvSpPr>
      <xdr:spPr>
        <a:xfrm>
          <a:off x="13778230" y="2770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3048</xdr:rowOff>
    </xdr:from>
    <xdr:to>
      <xdr:col>21</xdr:col>
      <xdr:colOff>412750</xdr:colOff>
      <xdr:row>16</xdr:row>
      <xdr:rowOff>104648</xdr:rowOff>
    </xdr:to>
    <xdr:sp macro="" textlink="">
      <xdr:nvSpPr>
        <xdr:cNvPr id="147" name="円/楕円 146"/>
        <xdr:cNvSpPr/>
      </xdr:nvSpPr>
      <xdr:spPr>
        <a:xfrm>
          <a:off x="13288010" y="256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114825</xdr:rowOff>
    </xdr:from>
    <xdr:ext cx="762000" cy="259045"/>
    <xdr:sp macro="" textlink="">
      <xdr:nvSpPr>
        <xdr:cNvPr id="148" name="テキスト ボックス 147"/>
        <xdr:cNvSpPr txBox="1"/>
      </xdr:nvSpPr>
      <xdr:spPr>
        <a:xfrm>
          <a:off x="1297305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124206</xdr:rowOff>
    </xdr:from>
    <xdr:to>
      <xdr:col>20</xdr:col>
      <xdr:colOff>209550</xdr:colOff>
      <xdr:row>16</xdr:row>
      <xdr:rowOff>54356</xdr:rowOff>
    </xdr:to>
    <xdr:sp macro="" textlink="">
      <xdr:nvSpPr>
        <xdr:cNvPr id="149" name="円/楕円 148"/>
        <xdr:cNvSpPr/>
      </xdr:nvSpPr>
      <xdr:spPr>
        <a:xfrm>
          <a:off x="12467590" y="2524506"/>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64533</xdr:rowOff>
    </xdr:from>
    <xdr:ext cx="762000" cy="259045"/>
    <xdr:sp macro="" textlink="">
      <xdr:nvSpPr>
        <xdr:cNvPr id="150" name="テキスト ボックス 149"/>
        <xdr:cNvSpPr txBox="1"/>
      </xdr:nvSpPr>
      <xdr:spPr>
        <a:xfrm>
          <a:off x="12205970" y="230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96774</xdr:rowOff>
    </xdr:from>
    <xdr:to>
      <xdr:col>19</xdr:col>
      <xdr:colOff>6350</xdr:colOff>
      <xdr:row>16</xdr:row>
      <xdr:rowOff>26924</xdr:rowOff>
    </xdr:to>
    <xdr:sp macro="" textlink="">
      <xdr:nvSpPr>
        <xdr:cNvPr id="151" name="円/楕円 150"/>
        <xdr:cNvSpPr/>
      </xdr:nvSpPr>
      <xdr:spPr>
        <a:xfrm>
          <a:off x="11715750" y="2497074"/>
          <a:ext cx="3302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37101</xdr:rowOff>
    </xdr:from>
    <xdr:ext cx="762000" cy="259045"/>
    <xdr:sp macro="" textlink="">
      <xdr:nvSpPr>
        <xdr:cNvPr id="152" name="テキスト ボックス 151"/>
        <xdr:cNvSpPr txBox="1"/>
      </xdr:nvSpPr>
      <xdr:spPr>
        <a:xfrm>
          <a:off x="11385550" y="227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691515" y="7590790"/>
          <a:ext cx="4211320" cy="2946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4915535" y="7654290"/>
          <a:ext cx="131826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4915535" y="7833360"/>
          <a:ext cx="131826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6398895" y="7654290"/>
          <a:ext cx="1259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6398895" y="7833360"/>
          <a:ext cx="1259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7874635" y="765429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7874635" y="783336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691515" y="8128000"/>
          <a:ext cx="4211320" cy="21259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164455" y="8128000"/>
          <a:ext cx="4783455" cy="21259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227955" y="8128000"/>
          <a:ext cx="342138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266055" y="8422640"/>
          <a:ext cx="4599940" cy="177927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扶助費に係る経常収支比率が、類似団体平均を上回っている要因として、権限移譲により、</a:t>
          </a:r>
          <a:r>
            <a:rPr kumimoji="1" lang="en-US" altLang="ja-JP" sz="1100">
              <a:solidFill>
                <a:schemeClr val="dk1"/>
              </a:solidFill>
              <a:effectLst/>
              <a:latin typeface="+mn-lt"/>
              <a:ea typeface="+mn-ea"/>
              <a:cs typeface="+mn-cs"/>
            </a:rPr>
            <a:t>H21.4.1</a:t>
          </a:r>
          <a:r>
            <a:rPr kumimoji="1" lang="ja-JP" altLang="ja-JP" sz="1100">
              <a:solidFill>
                <a:schemeClr val="dk1"/>
              </a:solidFill>
              <a:effectLst/>
              <a:latin typeface="+mn-lt"/>
              <a:ea typeface="+mn-ea"/>
              <a:cs typeface="+mn-cs"/>
            </a:rPr>
            <a:t>から福祉事務所を設置していることが挙げられる。生活保護費については資格審査等の適正化や各種手当への特別加算等の見直しを進めていくことで、財政の圧迫傾向に歯止めをかけるよう努める。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653415" y="794893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691515" y="1025398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1231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691515" y="9950268"/>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981947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691515" y="9646557"/>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951576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691515" y="9342845"/>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21205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691515" y="9039135"/>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890834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691515" y="8735423"/>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860463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691515" y="8431712"/>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30091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691515" y="812800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691515" y="8128000"/>
          <a:ext cx="4211320" cy="21259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81" name="直線コネクタ 180"/>
        <xdr:cNvCxnSpPr/>
      </xdr:nvCxnSpPr>
      <xdr:spPr>
        <a:xfrm flipV="1">
          <a:off x="4344035" y="8480697"/>
          <a:ext cx="0" cy="1301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2" name="扶助費最小値テキスト"/>
        <xdr:cNvSpPr txBox="1"/>
      </xdr:nvSpPr>
      <xdr:spPr>
        <a:xfrm>
          <a:off x="4432935" y="975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3" name="直線コネクタ 182"/>
        <xdr:cNvCxnSpPr/>
      </xdr:nvCxnSpPr>
      <xdr:spPr>
        <a:xfrm>
          <a:off x="4323715" y="9782085"/>
          <a:ext cx="1092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4" name="扶助費最大値テキスト"/>
        <xdr:cNvSpPr txBox="1"/>
      </xdr:nvSpPr>
      <xdr:spPr>
        <a:xfrm>
          <a:off x="4432935" y="823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5" name="直線コネクタ 184"/>
        <xdr:cNvCxnSpPr/>
      </xdr:nvCxnSpPr>
      <xdr:spPr>
        <a:xfrm>
          <a:off x="4323715" y="8480697"/>
          <a:ext cx="1092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37193</xdr:rowOff>
    </xdr:from>
    <xdr:to>
      <xdr:col>7</xdr:col>
      <xdr:colOff>15875</xdr:colOff>
      <xdr:row>57</xdr:row>
      <xdr:rowOff>53522</xdr:rowOff>
    </xdr:to>
    <xdr:cxnSp macro="">
      <xdr:nvCxnSpPr>
        <xdr:cNvPr id="186" name="直線コネクタ 185"/>
        <xdr:cNvCxnSpPr/>
      </xdr:nvCxnSpPr>
      <xdr:spPr>
        <a:xfrm>
          <a:off x="3642995" y="9158333"/>
          <a:ext cx="70104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7" name="扶助費平均値テキスト"/>
        <xdr:cNvSpPr txBox="1"/>
      </xdr:nvSpPr>
      <xdr:spPr>
        <a:xfrm>
          <a:off x="4432935" y="867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8" name="フローチャート : 判断 187"/>
        <xdr:cNvSpPr/>
      </xdr:nvSpPr>
      <xdr:spPr>
        <a:xfrm>
          <a:off x="4331335" y="8820150"/>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37193</xdr:rowOff>
    </xdr:from>
    <xdr:to>
      <xdr:col>5</xdr:col>
      <xdr:colOff>549275</xdr:colOff>
      <xdr:row>58</xdr:row>
      <xdr:rowOff>78015</xdr:rowOff>
    </xdr:to>
    <xdr:cxnSp macro="">
      <xdr:nvCxnSpPr>
        <xdr:cNvPr id="189" name="直線コネクタ 188"/>
        <xdr:cNvCxnSpPr/>
      </xdr:nvCxnSpPr>
      <xdr:spPr>
        <a:xfrm flipV="1">
          <a:off x="2822575" y="9158333"/>
          <a:ext cx="820420" cy="20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0" name="フローチャート : 判断 189"/>
        <xdr:cNvSpPr/>
      </xdr:nvSpPr>
      <xdr:spPr>
        <a:xfrm>
          <a:off x="3592195" y="885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191" name="テキスト ボックス 190"/>
        <xdr:cNvSpPr txBox="1"/>
      </xdr:nvSpPr>
      <xdr:spPr>
        <a:xfrm>
          <a:off x="3261995" y="8644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45357</xdr:rowOff>
    </xdr:from>
    <xdr:to>
      <xdr:col>4</xdr:col>
      <xdr:colOff>346075</xdr:colOff>
      <xdr:row>58</xdr:row>
      <xdr:rowOff>78015</xdr:rowOff>
    </xdr:to>
    <xdr:cxnSp macro="">
      <xdr:nvCxnSpPr>
        <xdr:cNvPr id="192" name="直線コネクタ 191"/>
        <xdr:cNvCxnSpPr/>
      </xdr:nvCxnSpPr>
      <xdr:spPr>
        <a:xfrm>
          <a:off x="2002155" y="9326517"/>
          <a:ext cx="82042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3" name="フローチャート : 判断 192"/>
        <xdr:cNvSpPr/>
      </xdr:nvSpPr>
      <xdr:spPr>
        <a:xfrm>
          <a:off x="2771775" y="9053648"/>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32855</xdr:rowOff>
    </xdr:from>
    <xdr:ext cx="762000" cy="259045"/>
    <xdr:sp macro="" textlink="">
      <xdr:nvSpPr>
        <xdr:cNvPr id="194" name="テキスト ボックス 193"/>
        <xdr:cNvSpPr txBox="1"/>
      </xdr:nvSpPr>
      <xdr:spPr>
        <a:xfrm>
          <a:off x="2479675" y="883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45357</xdr:rowOff>
    </xdr:from>
    <xdr:to>
      <xdr:col>3</xdr:col>
      <xdr:colOff>142875</xdr:colOff>
      <xdr:row>58</xdr:row>
      <xdr:rowOff>45357</xdr:rowOff>
    </xdr:to>
    <xdr:cxnSp macro="">
      <xdr:nvCxnSpPr>
        <xdr:cNvPr id="195" name="直線コネクタ 194"/>
        <xdr:cNvCxnSpPr/>
      </xdr:nvCxnSpPr>
      <xdr:spPr>
        <a:xfrm>
          <a:off x="1242695" y="9326517"/>
          <a:ext cx="7594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43543</xdr:rowOff>
    </xdr:from>
    <xdr:to>
      <xdr:col>3</xdr:col>
      <xdr:colOff>193675</xdr:colOff>
      <xdr:row>56</xdr:row>
      <xdr:rowOff>145143</xdr:rowOff>
    </xdr:to>
    <xdr:sp macro="" textlink="">
      <xdr:nvSpPr>
        <xdr:cNvPr id="196" name="フローチャート : 判断 195"/>
        <xdr:cNvSpPr/>
      </xdr:nvSpPr>
      <xdr:spPr>
        <a:xfrm>
          <a:off x="1951355" y="900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155320</xdr:rowOff>
    </xdr:from>
    <xdr:ext cx="762000" cy="259045"/>
    <xdr:sp macro="" textlink="">
      <xdr:nvSpPr>
        <xdr:cNvPr id="197" name="テキスト ボックス 196"/>
        <xdr:cNvSpPr txBox="1"/>
      </xdr:nvSpPr>
      <xdr:spPr>
        <a:xfrm>
          <a:off x="1689735" y="879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43543</xdr:rowOff>
    </xdr:from>
    <xdr:to>
      <xdr:col>1</xdr:col>
      <xdr:colOff>676275</xdr:colOff>
      <xdr:row>56</xdr:row>
      <xdr:rowOff>145143</xdr:rowOff>
    </xdr:to>
    <xdr:sp macro="" textlink="">
      <xdr:nvSpPr>
        <xdr:cNvPr id="198" name="フローチャート : 判断 197"/>
        <xdr:cNvSpPr/>
      </xdr:nvSpPr>
      <xdr:spPr>
        <a:xfrm>
          <a:off x="1199515" y="9004663"/>
          <a:ext cx="406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155320</xdr:rowOff>
    </xdr:from>
    <xdr:ext cx="762000" cy="259045"/>
    <xdr:sp macro="" textlink="">
      <xdr:nvSpPr>
        <xdr:cNvPr id="199" name="テキスト ボックス 198"/>
        <xdr:cNvSpPr txBox="1"/>
      </xdr:nvSpPr>
      <xdr:spPr>
        <a:xfrm>
          <a:off x="869315" y="879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196715"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427095"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606675"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854835"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034415"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2722</xdr:rowOff>
    </xdr:from>
    <xdr:to>
      <xdr:col>7</xdr:col>
      <xdr:colOff>66675</xdr:colOff>
      <xdr:row>57</xdr:row>
      <xdr:rowOff>104322</xdr:rowOff>
    </xdr:to>
    <xdr:sp macro="" textlink="">
      <xdr:nvSpPr>
        <xdr:cNvPr id="205" name="円/楕円 204"/>
        <xdr:cNvSpPr/>
      </xdr:nvSpPr>
      <xdr:spPr>
        <a:xfrm>
          <a:off x="4331335" y="9123862"/>
          <a:ext cx="635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146249</xdr:rowOff>
    </xdr:from>
    <xdr:ext cx="762000" cy="259045"/>
    <xdr:sp macro="" textlink="">
      <xdr:nvSpPr>
        <xdr:cNvPr id="206" name="扶助費該当値テキスト"/>
        <xdr:cNvSpPr txBox="1"/>
      </xdr:nvSpPr>
      <xdr:spPr>
        <a:xfrm>
          <a:off x="4432935" y="91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157843</xdr:rowOff>
    </xdr:from>
    <xdr:to>
      <xdr:col>5</xdr:col>
      <xdr:colOff>600075</xdr:colOff>
      <xdr:row>57</xdr:row>
      <xdr:rowOff>87993</xdr:rowOff>
    </xdr:to>
    <xdr:sp macro="" textlink="">
      <xdr:nvSpPr>
        <xdr:cNvPr id="207" name="円/楕円 206"/>
        <xdr:cNvSpPr/>
      </xdr:nvSpPr>
      <xdr:spPr>
        <a:xfrm>
          <a:off x="3592195" y="9118963"/>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208" name="テキスト ボックス 207"/>
        <xdr:cNvSpPr txBox="1"/>
      </xdr:nvSpPr>
      <xdr:spPr>
        <a:xfrm>
          <a:off x="3261995" y="9193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27215</xdr:rowOff>
    </xdr:from>
    <xdr:to>
      <xdr:col>4</xdr:col>
      <xdr:colOff>396875</xdr:colOff>
      <xdr:row>58</xdr:row>
      <xdr:rowOff>128815</xdr:rowOff>
    </xdr:to>
    <xdr:sp macro="" textlink="">
      <xdr:nvSpPr>
        <xdr:cNvPr id="209" name="円/楕円 208"/>
        <xdr:cNvSpPr/>
      </xdr:nvSpPr>
      <xdr:spPr>
        <a:xfrm>
          <a:off x="2771775" y="930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113592</xdr:rowOff>
    </xdr:from>
    <xdr:ext cx="762000" cy="259045"/>
    <xdr:sp macro="" textlink="">
      <xdr:nvSpPr>
        <xdr:cNvPr id="210" name="テキスト ボックス 209"/>
        <xdr:cNvSpPr txBox="1"/>
      </xdr:nvSpPr>
      <xdr:spPr>
        <a:xfrm>
          <a:off x="2479675" y="939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166007</xdr:rowOff>
    </xdr:from>
    <xdr:to>
      <xdr:col>3</xdr:col>
      <xdr:colOff>193675</xdr:colOff>
      <xdr:row>58</xdr:row>
      <xdr:rowOff>96157</xdr:rowOff>
    </xdr:to>
    <xdr:sp macro="" textlink="">
      <xdr:nvSpPr>
        <xdr:cNvPr id="211" name="円/楕円 210"/>
        <xdr:cNvSpPr/>
      </xdr:nvSpPr>
      <xdr:spPr>
        <a:xfrm>
          <a:off x="1951355" y="92795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80934</xdr:rowOff>
    </xdr:from>
    <xdr:ext cx="762000" cy="259045"/>
    <xdr:sp macro="" textlink="">
      <xdr:nvSpPr>
        <xdr:cNvPr id="212" name="テキスト ボックス 211"/>
        <xdr:cNvSpPr txBox="1"/>
      </xdr:nvSpPr>
      <xdr:spPr>
        <a:xfrm>
          <a:off x="1689735" y="936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166007</xdr:rowOff>
    </xdr:from>
    <xdr:to>
      <xdr:col>1</xdr:col>
      <xdr:colOff>676275</xdr:colOff>
      <xdr:row>58</xdr:row>
      <xdr:rowOff>96157</xdr:rowOff>
    </xdr:to>
    <xdr:sp macro="" textlink="">
      <xdr:nvSpPr>
        <xdr:cNvPr id="213" name="円/楕円 212"/>
        <xdr:cNvSpPr/>
      </xdr:nvSpPr>
      <xdr:spPr>
        <a:xfrm>
          <a:off x="1199515" y="9279527"/>
          <a:ext cx="406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80934</xdr:rowOff>
    </xdr:from>
    <xdr:ext cx="762000" cy="259045"/>
    <xdr:sp macro="" textlink="">
      <xdr:nvSpPr>
        <xdr:cNvPr id="214" name="テキスト ボックス 213"/>
        <xdr:cNvSpPr txBox="1"/>
      </xdr:nvSpPr>
      <xdr:spPr>
        <a:xfrm>
          <a:off x="869315" y="936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1207750" y="7590790"/>
          <a:ext cx="4211320" cy="2946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5431770" y="7654290"/>
          <a:ext cx="131826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5431770" y="7833360"/>
          <a:ext cx="131826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6915130" y="7654290"/>
          <a:ext cx="1259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6915130" y="7833360"/>
          <a:ext cx="1259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18390870" y="7654290"/>
          <a:ext cx="137160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18390870" y="7833360"/>
          <a:ext cx="137160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1207750" y="8128000"/>
          <a:ext cx="4211320" cy="21259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5680690" y="8128000"/>
          <a:ext cx="4785360" cy="21259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5744190" y="8128000"/>
          <a:ext cx="34061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5782290" y="8422640"/>
          <a:ext cx="4599940" cy="177927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経常収支比率に占める割合は</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低く</a:t>
          </a:r>
          <a:r>
            <a:rPr lang="ja-JP" altLang="ja-JP" sz="1100" b="0" i="0" baseline="0">
              <a:solidFill>
                <a:schemeClr val="dk1"/>
              </a:solidFill>
              <a:effectLst/>
              <a:latin typeface="+mn-lt"/>
              <a:ea typeface="+mn-ea"/>
              <a:cs typeface="+mn-cs"/>
            </a:rPr>
            <a:t>なった。</a:t>
          </a:r>
          <a:r>
            <a:rPr lang="ja-JP" altLang="en-US" sz="1100" b="0" i="0" baseline="0">
              <a:solidFill>
                <a:schemeClr val="dk1"/>
              </a:solidFill>
              <a:effectLst/>
              <a:latin typeface="+mn-lt"/>
              <a:ea typeface="+mn-ea"/>
              <a:cs typeface="+mn-cs"/>
            </a:rPr>
            <a:t>雪害の減少に</a:t>
          </a:r>
          <a:r>
            <a:rPr lang="ja-JP" altLang="ja-JP" sz="1100" b="0" i="0" baseline="0">
              <a:solidFill>
                <a:schemeClr val="dk1"/>
              </a:solidFill>
              <a:effectLst/>
              <a:latin typeface="+mn-lt"/>
              <a:ea typeface="+mn-ea"/>
              <a:cs typeface="+mn-cs"/>
            </a:rPr>
            <a:t>より維持補修費が</a:t>
          </a:r>
          <a:r>
            <a:rPr lang="en-US" altLang="ja-JP" sz="1100" b="0" i="0" baseline="0">
              <a:solidFill>
                <a:schemeClr val="dk1"/>
              </a:solidFill>
              <a:effectLst/>
              <a:latin typeface="+mn-lt"/>
              <a:ea typeface="+mn-ea"/>
              <a:cs typeface="+mn-cs"/>
            </a:rPr>
            <a:t>35</a:t>
          </a:r>
          <a:r>
            <a:rPr lang="ja-JP" altLang="ja-JP" sz="1100" b="0" i="0" baseline="0">
              <a:solidFill>
                <a:schemeClr val="dk1"/>
              </a:solidFill>
              <a:effectLst/>
              <a:latin typeface="+mn-lt"/>
              <a:ea typeface="+mn-ea"/>
              <a:cs typeface="+mn-cs"/>
            </a:rPr>
            <a:t>百万円の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額となった。全国平均を上回ってからの現状維持となっている。下水道事業については経費を節減するとともに、独立採算の原則に立ち返った料金の値上げによる健全化、国民健康保険事業会計においても国民健康保険料の適正化を図ることなどにより、税収を主な財源とする普通会計の負担額を減らしていく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1169650" y="794893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1207750" y="1025398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0768330" y="101231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1207750" y="990727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0768330" y="9765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1207750" y="954913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0768330" y="94183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1207750" y="919099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0768330" y="90601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1207750" y="883285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0768330" y="87020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1207750" y="847852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0768330" y="83439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1207750" y="812800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1207750" y="8128000"/>
          <a:ext cx="4211320" cy="21259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41" name="直線コネクタ 240"/>
        <xdr:cNvCxnSpPr/>
      </xdr:nvCxnSpPr>
      <xdr:spPr>
        <a:xfrm flipV="1">
          <a:off x="14860270" y="84785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2" name="その他最小値テキスト"/>
        <xdr:cNvSpPr txBox="1"/>
      </xdr:nvSpPr>
      <xdr:spPr>
        <a:xfrm>
          <a:off x="14949170" y="973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3" name="直線コネクタ 242"/>
        <xdr:cNvCxnSpPr/>
      </xdr:nvCxnSpPr>
      <xdr:spPr>
        <a:xfrm>
          <a:off x="14824710" y="9758680"/>
          <a:ext cx="1244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4" name="その他最大値テキスト"/>
        <xdr:cNvSpPr txBox="1"/>
      </xdr:nvSpPr>
      <xdr:spPr>
        <a:xfrm>
          <a:off x="14949170" y="824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5" name="直線コネクタ 244"/>
        <xdr:cNvCxnSpPr/>
      </xdr:nvCxnSpPr>
      <xdr:spPr>
        <a:xfrm>
          <a:off x="14824710" y="8478520"/>
          <a:ext cx="1244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157480</xdr:rowOff>
    </xdr:from>
    <xdr:to>
      <xdr:col>24</xdr:col>
      <xdr:colOff>31750</xdr:colOff>
      <xdr:row>59</xdr:row>
      <xdr:rowOff>24130</xdr:rowOff>
    </xdr:to>
    <xdr:cxnSp macro="">
      <xdr:nvCxnSpPr>
        <xdr:cNvPr id="246" name="直線コネクタ 245"/>
        <xdr:cNvCxnSpPr/>
      </xdr:nvCxnSpPr>
      <xdr:spPr>
        <a:xfrm flipV="1">
          <a:off x="14159230" y="9438640"/>
          <a:ext cx="7010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96537</xdr:rowOff>
    </xdr:from>
    <xdr:ext cx="762000" cy="259045"/>
    <xdr:sp macro="" textlink="">
      <xdr:nvSpPr>
        <xdr:cNvPr id="247" name="その他平均値テキスト"/>
        <xdr:cNvSpPr txBox="1"/>
      </xdr:nvSpPr>
      <xdr:spPr>
        <a:xfrm>
          <a:off x="14949170" y="905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8" name="フローチャート : 判断 247"/>
        <xdr:cNvSpPr/>
      </xdr:nvSpPr>
      <xdr:spPr>
        <a:xfrm>
          <a:off x="14824710" y="9201150"/>
          <a:ext cx="8636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165100</xdr:rowOff>
    </xdr:from>
    <xdr:to>
      <xdr:col>22</xdr:col>
      <xdr:colOff>565150</xdr:colOff>
      <xdr:row>59</xdr:row>
      <xdr:rowOff>24130</xdr:rowOff>
    </xdr:to>
    <xdr:cxnSp macro="">
      <xdr:nvCxnSpPr>
        <xdr:cNvPr id="249" name="直線コネクタ 248"/>
        <xdr:cNvCxnSpPr/>
      </xdr:nvCxnSpPr>
      <xdr:spPr>
        <a:xfrm>
          <a:off x="13338810" y="9438640"/>
          <a:ext cx="8204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91440</xdr:rowOff>
    </xdr:from>
    <xdr:to>
      <xdr:col>22</xdr:col>
      <xdr:colOff>615950</xdr:colOff>
      <xdr:row>59</xdr:row>
      <xdr:rowOff>21590</xdr:rowOff>
    </xdr:to>
    <xdr:sp macro="" textlink="">
      <xdr:nvSpPr>
        <xdr:cNvPr id="250" name="フローチャート : 判断 249"/>
        <xdr:cNvSpPr/>
      </xdr:nvSpPr>
      <xdr:spPr>
        <a:xfrm>
          <a:off x="14108430" y="9372600"/>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31767</xdr:rowOff>
    </xdr:from>
    <xdr:ext cx="736600" cy="259045"/>
    <xdr:sp macro="" textlink="">
      <xdr:nvSpPr>
        <xdr:cNvPr id="251" name="テキスト ボックス 250"/>
        <xdr:cNvSpPr txBox="1"/>
      </xdr:nvSpPr>
      <xdr:spPr>
        <a:xfrm>
          <a:off x="13778230" y="915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35560</xdr:rowOff>
    </xdr:from>
    <xdr:to>
      <xdr:col>21</xdr:col>
      <xdr:colOff>361950</xdr:colOff>
      <xdr:row>58</xdr:row>
      <xdr:rowOff>165100</xdr:rowOff>
    </xdr:to>
    <xdr:cxnSp macro="">
      <xdr:nvCxnSpPr>
        <xdr:cNvPr id="252" name="直線コネクタ 251"/>
        <xdr:cNvCxnSpPr/>
      </xdr:nvCxnSpPr>
      <xdr:spPr>
        <a:xfrm>
          <a:off x="12518390" y="9316720"/>
          <a:ext cx="82042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114300</xdr:rowOff>
    </xdr:from>
    <xdr:to>
      <xdr:col>21</xdr:col>
      <xdr:colOff>412750</xdr:colOff>
      <xdr:row>59</xdr:row>
      <xdr:rowOff>44450</xdr:rowOff>
    </xdr:to>
    <xdr:sp macro="" textlink="">
      <xdr:nvSpPr>
        <xdr:cNvPr id="253" name="フローチャート : 判断 252"/>
        <xdr:cNvSpPr/>
      </xdr:nvSpPr>
      <xdr:spPr>
        <a:xfrm>
          <a:off x="13288010" y="9395460"/>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54627</xdr:rowOff>
    </xdr:from>
    <xdr:ext cx="762000" cy="259045"/>
    <xdr:sp macro="" textlink="">
      <xdr:nvSpPr>
        <xdr:cNvPr id="254" name="テキスト ボックス 253"/>
        <xdr:cNvSpPr txBox="1"/>
      </xdr:nvSpPr>
      <xdr:spPr>
        <a:xfrm>
          <a:off x="12973050" y="917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35560</xdr:rowOff>
    </xdr:from>
    <xdr:to>
      <xdr:col>20</xdr:col>
      <xdr:colOff>158750</xdr:colOff>
      <xdr:row>58</xdr:row>
      <xdr:rowOff>35560</xdr:rowOff>
    </xdr:to>
    <xdr:cxnSp macro="">
      <xdr:nvCxnSpPr>
        <xdr:cNvPr id="255" name="直線コネクタ 254"/>
        <xdr:cNvCxnSpPr/>
      </xdr:nvCxnSpPr>
      <xdr:spPr>
        <a:xfrm>
          <a:off x="11743690" y="93167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60960</xdr:rowOff>
    </xdr:from>
    <xdr:to>
      <xdr:col>20</xdr:col>
      <xdr:colOff>209550</xdr:colOff>
      <xdr:row>58</xdr:row>
      <xdr:rowOff>162560</xdr:rowOff>
    </xdr:to>
    <xdr:sp macro="" textlink="">
      <xdr:nvSpPr>
        <xdr:cNvPr id="256" name="フローチャート : 判断 255"/>
        <xdr:cNvSpPr/>
      </xdr:nvSpPr>
      <xdr:spPr>
        <a:xfrm>
          <a:off x="12467590" y="934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147337</xdr:rowOff>
    </xdr:from>
    <xdr:ext cx="762000" cy="259045"/>
    <xdr:sp macro="" textlink="">
      <xdr:nvSpPr>
        <xdr:cNvPr id="257" name="テキスト ボックス 256"/>
        <xdr:cNvSpPr txBox="1"/>
      </xdr:nvSpPr>
      <xdr:spPr>
        <a:xfrm>
          <a:off x="12205970" y="942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60960</xdr:rowOff>
    </xdr:from>
    <xdr:to>
      <xdr:col>19</xdr:col>
      <xdr:colOff>6350</xdr:colOff>
      <xdr:row>58</xdr:row>
      <xdr:rowOff>162560</xdr:rowOff>
    </xdr:to>
    <xdr:sp macro="" textlink="">
      <xdr:nvSpPr>
        <xdr:cNvPr id="258" name="フローチャート : 判断 257"/>
        <xdr:cNvSpPr/>
      </xdr:nvSpPr>
      <xdr:spPr>
        <a:xfrm>
          <a:off x="11715750" y="9342120"/>
          <a:ext cx="330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147337</xdr:rowOff>
    </xdr:from>
    <xdr:ext cx="762000" cy="259045"/>
    <xdr:sp macro="" textlink="">
      <xdr:nvSpPr>
        <xdr:cNvPr id="259" name="テキスト ボックス 258"/>
        <xdr:cNvSpPr txBox="1"/>
      </xdr:nvSpPr>
      <xdr:spPr>
        <a:xfrm>
          <a:off x="11385550" y="942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471295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394333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312291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235583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155065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106680</xdr:rowOff>
    </xdr:from>
    <xdr:to>
      <xdr:col>24</xdr:col>
      <xdr:colOff>82550</xdr:colOff>
      <xdr:row>59</xdr:row>
      <xdr:rowOff>36830</xdr:rowOff>
    </xdr:to>
    <xdr:sp macro="" textlink="">
      <xdr:nvSpPr>
        <xdr:cNvPr id="265" name="円/楕円 264"/>
        <xdr:cNvSpPr/>
      </xdr:nvSpPr>
      <xdr:spPr>
        <a:xfrm>
          <a:off x="14824710" y="9387840"/>
          <a:ext cx="8636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78757</xdr:rowOff>
    </xdr:from>
    <xdr:ext cx="762000" cy="259045"/>
    <xdr:sp macro="" textlink="">
      <xdr:nvSpPr>
        <xdr:cNvPr id="266" name="その他該当値テキスト"/>
        <xdr:cNvSpPr txBox="1"/>
      </xdr:nvSpPr>
      <xdr:spPr>
        <a:xfrm>
          <a:off x="14949170" y="935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144780</xdr:rowOff>
    </xdr:from>
    <xdr:to>
      <xdr:col>22</xdr:col>
      <xdr:colOff>615950</xdr:colOff>
      <xdr:row>59</xdr:row>
      <xdr:rowOff>74930</xdr:rowOff>
    </xdr:to>
    <xdr:sp macro="" textlink="">
      <xdr:nvSpPr>
        <xdr:cNvPr id="267" name="円/楕円 266"/>
        <xdr:cNvSpPr/>
      </xdr:nvSpPr>
      <xdr:spPr>
        <a:xfrm>
          <a:off x="14108430" y="9425940"/>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59707</xdr:rowOff>
    </xdr:from>
    <xdr:ext cx="736600" cy="259045"/>
    <xdr:sp macro="" textlink="">
      <xdr:nvSpPr>
        <xdr:cNvPr id="268" name="テキスト ボックス 267"/>
        <xdr:cNvSpPr txBox="1"/>
      </xdr:nvSpPr>
      <xdr:spPr>
        <a:xfrm>
          <a:off x="13778230" y="9500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114300</xdr:rowOff>
    </xdr:from>
    <xdr:to>
      <xdr:col>21</xdr:col>
      <xdr:colOff>412750</xdr:colOff>
      <xdr:row>59</xdr:row>
      <xdr:rowOff>44450</xdr:rowOff>
    </xdr:to>
    <xdr:sp macro="" textlink="">
      <xdr:nvSpPr>
        <xdr:cNvPr id="269" name="円/楕円 268"/>
        <xdr:cNvSpPr/>
      </xdr:nvSpPr>
      <xdr:spPr>
        <a:xfrm>
          <a:off x="13288010" y="9395460"/>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29227</xdr:rowOff>
    </xdr:from>
    <xdr:ext cx="762000" cy="259045"/>
    <xdr:sp macro="" textlink="">
      <xdr:nvSpPr>
        <xdr:cNvPr id="270" name="テキスト ボックス 269"/>
        <xdr:cNvSpPr txBox="1"/>
      </xdr:nvSpPr>
      <xdr:spPr>
        <a:xfrm>
          <a:off x="12973050" y="947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156210</xdr:rowOff>
    </xdr:from>
    <xdr:to>
      <xdr:col>20</xdr:col>
      <xdr:colOff>209550</xdr:colOff>
      <xdr:row>58</xdr:row>
      <xdr:rowOff>86360</xdr:rowOff>
    </xdr:to>
    <xdr:sp macro="" textlink="">
      <xdr:nvSpPr>
        <xdr:cNvPr id="271" name="円/楕円 270"/>
        <xdr:cNvSpPr/>
      </xdr:nvSpPr>
      <xdr:spPr>
        <a:xfrm>
          <a:off x="12467590" y="9277350"/>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96537</xdr:rowOff>
    </xdr:from>
    <xdr:ext cx="762000" cy="259045"/>
    <xdr:sp macro="" textlink="">
      <xdr:nvSpPr>
        <xdr:cNvPr id="272" name="テキスト ボックス 271"/>
        <xdr:cNvSpPr txBox="1"/>
      </xdr:nvSpPr>
      <xdr:spPr>
        <a:xfrm>
          <a:off x="1220597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156210</xdr:rowOff>
    </xdr:from>
    <xdr:to>
      <xdr:col>19</xdr:col>
      <xdr:colOff>6350</xdr:colOff>
      <xdr:row>58</xdr:row>
      <xdr:rowOff>86360</xdr:rowOff>
    </xdr:to>
    <xdr:sp macro="" textlink="">
      <xdr:nvSpPr>
        <xdr:cNvPr id="273" name="円/楕円 272"/>
        <xdr:cNvSpPr/>
      </xdr:nvSpPr>
      <xdr:spPr>
        <a:xfrm>
          <a:off x="11715750" y="9277350"/>
          <a:ext cx="3302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96537</xdr:rowOff>
    </xdr:from>
    <xdr:ext cx="762000" cy="259045"/>
    <xdr:sp macro="" textlink="">
      <xdr:nvSpPr>
        <xdr:cNvPr id="274" name="テキスト ボックス 273"/>
        <xdr:cNvSpPr txBox="1"/>
      </xdr:nvSpPr>
      <xdr:spPr>
        <a:xfrm>
          <a:off x="1138555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1207750" y="4390390"/>
          <a:ext cx="4211320" cy="2946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5431770" y="4453890"/>
          <a:ext cx="131826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5431770" y="4632960"/>
          <a:ext cx="131826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6915130" y="4453890"/>
          <a:ext cx="1259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6915130" y="4632960"/>
          <a:ext cx="1259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18390870" y="4453890"/>
          <a:ext cx="137160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18390870" y="4632960"/>
          <a:ext cx="137160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1207750" y="4927600"/>
          <a:ext cx="4211320" cy="21259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5680690" y="4927600"/>
          <a:ext cx="4785360" cy="21259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5744190" y="4927600"/>
          <a:ext cx="34061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5782290" y="5222240"/>
          <a:ext cx="4599940" cy="177927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補助費等に係る経常収支比率は昨年度に引き続き、類似団体平均を下回る結果となった。決算額は</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百万円の増額となったが、今後も補助金を交付するのが適当な事業を行っているのかなどのチェックを強化して、不適当な補助金の見直しや廃止をし、さらなる歳出削減に努める。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1169650" y="474853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1207750" y="705358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0768330" y="6922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1207750" y="663067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076833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1207750" y="620776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0768330" y="60769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1207750" y="577342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0768330" y="56426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1207750" y="535051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0768330" y="52197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1207750" y="492760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1207750" y="4927600"/>
          <a:ext cx="4211320" cy="21259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9" name="直線コネクタ 298"/>
        <xdr:cNvCxnSpPr/>
      </xdr:nvCxnSpPr>
      <xdr:spPr>
        <a:xfrm flipV="1">
          <a:off x="14860270" y="5535676"/>
          <a:ext cx="0" cy="102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300" name="補助費等最小値テキスト"/>
        <xdr:cNvSpPr txBox="1"/>
      </xdr:nvSpPr>
      <xdr:spPr>
        <a:xfrm>
          <a:off x="14949170" y="654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301" name="直線コネクタ 300"/>
        <xdr:cNvCxnSpPr/>
      </xdr:nvCxnSpPr>
      <xdr:spPr>
        <a:xfrm>
          <a:off x="14824710" y="6561328"/>
          <a:ext cx="1244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2" name="補助費等最大値テキスト"/>
        <xdr:cNvSpPr txBox="1"/>
      </xdr:nvSpPr>
      <xdr:spPr>
        <a:xfrm>
          <a:off x="14949170" y="529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3" name="直線コネクタ 302"/>
        <xdr:cNvCxnSpPr/>
      </xdr:nvCxnSpPr>
      <xdr:spPr>
        <a:xfrm>
          <a:off x="14824710" y="5535676"/>
          <a:ext cx="1244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156718</xdr:rowOff>
    </xdr:from>
    <xdr:to>
      <xdr:col>24</xdr:col>
      <xdr:colOff>31750</xdr:colOff>
      <xdr:row>36</xdr:row>
      <xdr:rowOff>62992</xdr:rowOff>
    </xdr:to>
    <xdr:cxnSp macro="">
      <xdr:nvCxnSpPr>
        <xdr:cNvPr id="304" name="直線コネクタ 303"/>
        <xdr:cNvCxnSpPr/>
      </xdr:nvCxnSpPr>
      <xdr:spPr>
        <a:xfrm>
          <a:off x="14159230" y="5757418"/>
          <a:ext cx="70104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52849</xdr:rowOff>
    </xdr:from>
    <xdr:ext cx="762000" cy="259045"/>
    <xdr:sp macro="" textlink="">
      <xdr:nvSpPr>
        <xdr:cNvPr id="305" name="補助費等平均値テキスト"/>
        <xdr:cNvSpPr txBox="1"/>
      </xdr:nvSpPr>
      <xdr:spPr>
        <a:xfrm>
          <a:off x="14949170" y="581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6" name="フローチャート : 判断 305"/>
        <xdr:cNvSpPr/>
      </xdr:nvSpPr>
      <xdr:spPr>
        <a:xfrm>
          <a:off x="14824710" y="5841492"/>
          <a:ext cx="8636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156718</xdr:rowOff>
    </xdr:from>
    <xdr:to>
      <xdr:col>22</xdr:col>
      <xdr:colOff>565150</xdr:colOff>
      <xdr:row>35</xdr:row>
      <xdr:rowOff>156718</xdr:rowOff>
    </xdr:to>
    <xdr:cxnSp macro="">
      <xdr:nvCxnSpPr>
        <xdr:cNvPr id="307" name="直線コネクタ 306"/>
        <xdr:cNvCxnSpPr/>
      </xdr:nvCxnSpPr>
      <xdr:spPr>
        <a:xfrm>
          <a:off x="13338810" y="5757418"/>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62484</xdr:rowOff>
    </xdr:from>
    <xdr:to>
      <xdr:col>22</xdr:col>
      <xdr:colOff>615950</xdr:colOff>
      <xdr:row>36</xdr:row>
      <xdr:rowOff>164084</xdr:rowOff>
    </xdr:to>
    <xdr:sp macro="" textlink="">
      <xdr:nvSpPr>
        <xdr:cNvPr id="308" name="フローチャート : 判断 307"/>
        <xdr:cNvSpPr/>
      </xdr:nvSpPr>
      <xdr:spPr>
        <a:xfrm>
          <a:off x="14108430" y="5823204"/>
          <a:ext cx="10160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148861</xdr:rowOff>
    </xdr:from>
    <xdr:ext cx="736600" cy="259045"/>
    <xdr:sp macro="" textlink="">
      <xdr:nvSpPr>
        <xdr:cNvPr id="309" name="テキスト ボックス 308"/>
        <xdr:cNvSpPr txBox="1"/>
      </xdr:nvSpPr>
      <xdr:spPr>
        <a:xfrm>
          <a:off x="13778230" y="5909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156718</xdr:rowOff>
    </xdr:from>
    <xdr:to>
      <xdr:col>21</xdr:col>
      <xdr:colOff>361950</xdr:colOff>
      <xdr:row>36</xdr:row>
      <xdr:rowOff>62992</xdr:rowOff>
    </xdr:to>
    <xdr:cxnSp macro="">
      <xdr:nvCxnSpPr>
        <xdr:cNvPr id="310" name="直線コネクタ 309"/>
        <xdr:cNvCxnSpPr/>
      </xdr:nvCxnSpPr>
      <xdr:spPr>
        <a:xfrm flipV="1">
          <a:off x="12518390" y="5757418"/>
          <a:ext cx="82042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11" name="フローチャート : 判断 310"/>
        <xdr:cNvSpPr/>
      </xdr:nvSpPr>
      <xdr:spPr>
        <a:xfrm>
          <a:off x="13288010" y="5923788"/>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12" name="テキスト ボックス 311"/>
        <xdr:cNvSpPr txBox="1"/>
      </xdr:nvSpPr>
      <xdr:spPr>
        <a:xfrm>
          <a:off x="12973050" y="599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35560</xdr:rowOff>
    </xdr:from>
    <xdr:to>
      <xdr:col>20</xdr:col>
      <xdr:colOff>158750</xdr:colOff>
      <xdr:row>36</xdr:row>
      <xdr:rowOff>62992</xdr:rowOff>
    </xdr:to>
    <xdr:cxnSp macro="">
      <xdr:nvCxnSpPr>
        <xdr:cNvPr id="313" name="直線コネクタ 312"/>
        <xdr:cNvCxnSpPr/>
      </xdr:nvCxnSpPr>
      <xdr:spPr>
        <a:xfrm>
          <a:off x="11743690" y="5796280"/>
          <a:ext cx="7747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4" name="フローチャート : 判断 313"/>
        <xdr:cNvSpPr/>
      </xdr:nvSpPr>
      <xdr:spPr>
        <a:xfrm>
          <a:off x="12467590" y="5910072"/>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5" name="テキスト ボックス 314"/>
        <xdr:cNvSpPr txBox="1"/>
      </xdr:nvSpPr>
      <xdr:spPr>
        <a:xfrm>
          <a:off x="12205970" y="598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6" name="フローチャート : 判断 315"/>
        <xdr:cNvSpPr/>
      </xdr:nvSpPr>
      <xdr:spPr>
        <a:xfrm>
          <a:off x="11715750" y="5910072"/>
          <a:ext cx="3302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7" name="テキスト ボックス 316"/>
        <xdr:cNvSpPr txBox="1"/>
      </xdr:nvSpPr>
      <xdr:spPr>
        <a:xfrm>
          <a:off x="11385550" y="598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471295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394333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312291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235583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155065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12192</xdr:rowOff>
    </xdr:from>
    <xdr:to>
      <xdr:col>24</xdr:col>
      <xdr:colOff>82550</xdr:colOff>
      <xdr:row>36</xdr:row>
      <xdr:rowOff>113792</xdr:rowOff>
    </xdr:to>
    <xdr:sp macro="" textlink="">
      <xdr:nvSpPr>
        <xdr:cNvPr id="323" name="円/楕円 322"/>
        <xdr:cNvSpPr/>
      </xdr:nvSpPr>
      <xdr:spPr>
        <a:xfrm>
          <a:off x="14824710" y="5772912"/>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28719</xdr:rowOff>
    </xdr:from>
    <xdr:ext cx="762000" cy="259045"/>
    <xdr:sp macro="" textlink="">
      <xdr:nvSpPr>
        <xdr:cNvPr id="324" name="補助費等該当値テキスト"/>
        <xdr:cNvSpPr txBox="1"/>
      </xdr:nvSpPr>
      <xdr:spPr>
        <a:xfrm>
          <a:off x="14949170" y="562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105918</xdr:rowOff>
    </xdr:from>
    <xdr:to>
      <xdr:col>22</xdr:col>
      <xdr:colOff>615950</xdr:colOff>
      <xdr:row>36</xdr:row>
      <xdr:rowOff>36068</xdr:rowOff>
    </xdr:to>
    <xdr:sp macro="" textlink="">
      <xdr:nvSpPr>
        <xdr:cNvPr id="325" name="円/楕円 324"/>
        <xdr:cNvSpPr/>
      </xdr:nvSpPr>
      <xdr:spPr>
        <a:xfrm>
          <a:off x="14108430" y="5706618"/>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46245</xdr:rowOff>
    </xdr:from>
    <xdr:ext cx="736600" cy="259045"/>
    <xdr:sp macro="" textlink="">
      <xdr:nvSpPr>
        <xdr:cNvPr id="326" name="テキスト ボックス 325"/>
        <xdr:cNvSpPr txBox="1"/>
      </xdr:nvSpPr>
      <xdr:spPr>
        <a:xfrm>
          <a:off x="13778230" y="548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105918</xdr:rowOff>
    </xdr:from>
    <xdr:to>
      <xdr:col>21</xdr:col>
      <xdr:colOff>412750</xdr:colOff>
      <xdr:row>36</xdr:row>
      <xdr:rowOff>36068</xdr:rowOff>
    </xdr:to>
    <xdr:sp macro="" textlink="">
      <xdr:nvSpPr>
        <xdr:cNvPr id="327" name="円/楕円 326"/>
        <xdr:cNvSpPr/>
      </xdr:nvSpPr>
      <xdr:spPr>
        <a:xfrm>
          <a:off x="13288010" y="5706618"/>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46245</xdr:rowOff>
    </xdr:from>
    <xdr:ext cx="762000" cy="259045"/>
    <xdr:sp macro="" textlink="">
      <xdr:nvSpPr>
        <xdr:cNvPr id="328" name="テキスト ボックス 327"/>
        <xdr:cNvSpPr txBox="1"/>
      </xdr:nvSpPr>
      <xdr:spPr>
        <a:xfrm>
          <a:off x="12973050" y="54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12192</xdr:rowOff>
    </xdr:from>
    <xdr:to>
      <xdr:col>20</xdr:col>
      <xdr:colOff>209550</xdr:colOff>
      <xdr:row>36</xdr:row>
      <xdr:rowOff>113792</xdr:rowOff>
    </xdr:to>
    <xdr:sp macro="" textlink="">
      <xdr:nvSpPr>
        <xdr:cNvPr id="329" name="円/楕円 328"/>
        <xdr:cNvSpPr/>
      </xdr:nvSpPr>
      <xdr:spPr>
        <a:xfrm>
          <a:off x="1246759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123969</xdr:rowOff>
    </xdr:from>
    <xdr:ext cx="762000" cy="259045"/>
    <xdr:sp macro="" textlink="">
      <xdr:nvSpPr>
        <xdr:cNvPr id="330" name="テキスト ボックス 329"/>
        <xdr:cNvSpPr txBox="1"/>
      </xdr:nvSpPr>
      <xdr:spPr>
        <a:xfrm>
          <a:off x="1220597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156210</xdr:rowOff>
    </xdr:from>
    <xdr:to>
      <xdr:col>19</xdr:col>
      <xdr:colOff>6350</xdr:colOff>
      <xdr:row>36</xdr:row>
      <xdr:rowOff>86360</xdr:rowOff>
    </xdr:to>
    <xdr:sp macro="" textlink="">
      <xdr:nvSpPr>
        <xdr:cNvPr id="331" name="円/楕円 330"/>
        <xdr:cNvSpPr/>
      </xdr:nvSpPr>
      <xdr:spPr>
        <a:xfrm>
          <a:off x="11715750" y="5756910"/>
          <a:ext cx="3302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96537</xdr:rowOff>
    </xdr:from>
    <xdr:ext cx="762000" cy="259045"/>
    <xdr:sp macro="" textlink="">
      <xdr:nvSpPr>
        <xdr:cNvPr id="332" name="テキスト ボックス 331"/>
        <xdr:cNvSpPr txBox="1"/>
      </xdr:nvSpPr>
      <xdr:spPr>
        <a:xfrm>
          <a:off x="1138555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691515" y="10791190"/>
          <a:ext cx="4211320" cy="2946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4915535" y="10854690"/>
          <a:ext cx="131826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4915535" y="11033760"/>
          <a:ext cx="131826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6398895" y="10854690"/>
          <a:ext cx="1259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6398895" y="11033760"/>
          <a:ext cx="1259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7874635" y="1085469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7874635" y="1103376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691515" y="11328400"/>
          <a:ext cx="4211320" cy="214884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164455" y="11328400"/>
          <a:ext cx="4783455" cy="21488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227955" y="11328400"/>
          <a:ext cx="342138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266055" y="11623040"/>
          <a:ext cx="4599940" cy="17945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過疎という条件不利地域内で合併した町村それぞれが発行した地方債を引き継いだことにより地方債残高が大きく、積極的な繰上償還</a:t>
          </a:r>
          <a:r>
            <a:rPr kumimoji="1" lang="en-US" altLang="ja-JP" sz="1100">
              <a:solidFill>
                <a:schemeClr val="dk1"/>
              </a:solidFill>
              <a:effectLst/>
              <a:latin typeface="+mn-lt"/>
              <a:ea typeface="+mn-ea"/>
              <a:cs typeface="+mn-cs"/>
            </a:rPr>
            <a:t>(H16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H22</a:t>
          </a:r>
          <a:r>
            <a:rPr kumimoji="1" lang="ja-JP" altLang="ja-JP" sz="1100">
              <a:solidFill>
                <a:schemeClr val="dk1"/>
              </a:solidFill>
              <a:effectLst/>
              <a:latin typeface="+mn-lt"/>
              <a:ea typeface="+mn-ea"/>
              <a:cs typeface="+mn-cs"/>
            </a:rPr>
            <a:t>で約</a:t>
          </a:r>
          <a:r>
            <a:rPr kumimoji="1" lang="en-US" altLang="ja-JP" sz="1100">
              <a:solidFill>
                <a:schemeClr val="dk1"/>
              </a:solidFill>
              <a:effectLst/>
              <a:latin typeface="+mn-lt"/>
              <a:ea typeface="+mn-ea"/>
              <a:cs typeface="+mn-cs"/>
            </a:rPr>
            <a:t>722</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を行ったものの地方債の元利償還金が膨らんでおり類似団体中最下層となっている。</a:t>
          </a:r>
          <a:endParaRPr lang="ja-JP" altLang="ja-JP" sz="1400">
            <a:effectLst/>
          </a:endParaRPr>
        </a:p>
        <a:p>
          <a:r>
            <a:rPr kumimoji="1" lang="en-US" altLang="ja-JP" sz="1100">
              <a:solidFill>
                <a:schemeClr val="dk1"/>
              </a:solidFill>
              <a:effectLst/>
              <a:latin typeface="+mn-lt"/>
              <a:ea typeface="+mn-ea"/>
              <a:cs typeface="+mn-cs"/>
            </a:rPr>
            <a:t>H23</a:t>
          </a:r>
          <a:r>
            <a:rPr kumimoji="1" lang="ja-JP" altLang="ja-JP" sz="1100">
              <a:solidFill>
                <a:schemeClr val="dk1"/>
              </a:solidFill>
              <a:effectLst/>
              <a:latin typeface="+mn-lt"/>
              <a:ea typeface="+mn-ea"/>
              <a:cs typeface="+mn-cs"/>
            </a:rPr>
            <a:t>年度に合併後最初の公債費のピークを迎え減少傾向であったが、</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年度に合併後最高に達してしまった。引き続き投資は続けて行かなければならないが、事業の緊急性及び有効性を確実に見極め、安易に地方債に頼ることのないよう努める。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653415" y="1114933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691515" y="1347724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33388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7" name="直線コネクタ 346"/>
        <xdr:cNvCxnSpPr/>
      </xdr:nvCxnSpPr>
      <xdr:spPr>
        <a:xfrm>
          <a:off x="691515" y="1310767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8" name="テキスト ボックス 347"/>
        <xdr:cNvSpPr txBox="1"/>
      </xdr:nvSpPr>
      <xdr:spPr>
        <a:xfrm>
          <a:off x="254000" y="12965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9" name="直線コネクタ 348"/>
        <xdr:cNvCxnSpPr/>
      </xdr:nvCxnSpPr>
      <xdr:spPr>
        <a:xfrm>
          <a:off x="691515" y="1274953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0" name="テキスト ボックス 349"/>
        <xdr:cNvSpPr txBox="1"/>
      </xdr:nvSpPr>
      <xdr:spPr>
        <a:xfrm>
          <a:off x="254000" y="126187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1" name="直線コネクタ 350"/>
        <xdr:cNvCxnSpPr/>
      </xdr:nvCxnSpPr>
      <xdr:spPr>
        <a:xfrm>
          <a:off x="691515" y="1239139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2" name="テキスト ボックス 351"/>
        <xdr:cNvSpPr txBox="1"/>
      </xdr:nvSpPr>
      <xdr:spPr>
        <a:xfrm>
          <a:off x="254000" y="122605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3" name="直線コネクタ 352"/>
        <xdr:cNvCxnSpPr/>
      </xdr:nvCxnSpPr>
      <xdr:spPr>
        <a:xfrm>
          <a:off x="691515" y="1203325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4" name="テキスト ボックス 353"/>
        <xdr:cNvSpPr txBox="1"/>
      </xdr:nvSpPr>
      <xdr:spPr>
        <a:xfrm>
          <a:off x="254000" y="119024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5" name="直線コネクタ 354"/>
        <xdr:cNvCxnSpPr/>
      </xdr:nvCxnSpPr>
      <xdr:spPr>
        <a:xfrm>
          <a:off x="691515" y="1167892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6" name="テキスト ボックス 355"/>
        <xdr:cNvSpPr txBox="1"/>
      </xdr:nvSpPr>
      <xdr:spPr>
        <a:xfrm>
          <a:off x="254000" y="115443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691515" y="1132840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691515" y="11328400"/>
          <a:ext cx="4211320" cy="214884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9" name="直線コネクタ 358"/>
        <xdr:cNvCxnSpPr/>
      </xdr:nvCxnSpPr>
      <xdr:spPr>
        <a:xfrm flipV="1">
          <a:off x="4344035" y="1168273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60" name="公債費最小値テキスト"/>
        <xdr:cNvSpPr txBox="1"/>
      </xdr:nvSpPr>
      <xdr:spPr>
        <a:xfrm>
          <a:off x="4432935" y="1291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61" name="直線コネクタ 360"/>
        <xdr:cNvCxnSpPr/>
      </xdr:nvCxnSpPr>
      <xdr:spPr>
        <a:xfrm>
          <a:off x="4323715" y="12940030"/>
          <a:ext cx="1092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2" name="公債費最大値テキスト"/>
        <xdr:cNvSpPr txBox="1"/>
      </xdr:nvSpPr>
      <xdr:spPr>
        <a:xfrm>
          <a:off x="4432935" y="1144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3" name="直線コネクタ 362"/>
        <xdr:cNvCxnSpPr/>
      </xdr:nvCxnSpPr>
      <xdr:spPr>
        <a:xfrm>
          <a:off x="4323715" y="11682730"/>
          <a:ext cx="1092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146050</xdr:rowOff>
    </xdr:from>
    <xdr:to>
      <xdr:col>7</xdr:col>
      <xdr:colOff>15875</xdr:colOff>
      <xdr:row>79</xdr:row>
      <xdr:rowOff>161289</xdr:rowOff>
    </xdr:to>
    <xdr:cxnSp macro="">
      <xdr:nvCxnSpPr>
        <xdr:cNvPr id="364" name="直線コネクタ 363"/>
        <xdr:cNvCxnSpPr/>
      </xdr:nvCxnSpPr>
      <xdr:spPr>
        <a:xfrm flipV="1">
          <a:off x="3642995" y="12787630"/>
          <a:ext cx="70104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142257</xdr:rowOff>
    </xdr:from>
    <xdr:ext cx="762000" cy="259045"/>
    <xdr:sp macro="" textlink="">
      <xdr:nvSpPr>
        <xdr:cNvPr id="365" name="公債費平均値テキスト"/>
        <xdr:cNvSpPr txBox="1"/>
      </xdr:nvSpPr>
      <xdr:spPr>
        <a:xfrm>
          <a:off x="4432935" y="1214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6" name="フローチャート : 判断 365"/>
        <xdr:cNvSpPr/>
      </xdr:nvSpPr>
      <xdr:spPr>
        <a:xfrm>
          <a:off x="4331335" y="12287250"/>
          <a:ext cx="635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161289</xdr:rowOff>
    </xdr:from>
    <xdr:to>
      <xdr:col>5</xdr:col>
      <xdr:colOff>549275</xdr:colOff>
      <xdr:row>80</xdr:row>
      <xdr:rowOff>8889</xdr:rowOff>
    </xdr:to>
    <xdr:cxnSp macro="">
      <xdr:nvCxnSpPr>
        <xdr:cNvPr id="367" name="直線コネクタ 366"/>
        <xdr:cNvCxnSpPr/>
      </xdr:nvCxnSpPr>
      <xdr:spPr>
        <a:xfrm flipV="1">
          <a:off x="2822575" y="12802869"/>
          <a:ext cx="8204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57150</xdr:rowOff>
    </xdr:from>
    <xdr:to>
      <xdr:col>5</xdr:col>
      <xdr:colOff>600075</xdr:colOff>
      <xdr:row>76</xdr:row>
      <xdr:rowOff>158750</xdr:rowOff>
    </xdr:to>
    <xdr:sp macro="" textlink="">
      <xdr:nvSpPr>
        <xdr:cNvPr id="368" name="フローチャート : 判断 367"/>
        <xdr:cNvSpPr/>
      </xdr:nvSpPr>
      <xdr:spPr>
        <a:xfrm>
          <a:off x="3592195" y="1221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168927</xdr:rowOff>
    </xdr:from>
    <xdr:ext cx="736600" cy="259045"/>
    <xdr:sp macro="" textlink="">
      <xdr:nvSpPr>
        <xdr:cNvPr id="369" name="テキスト ボックス 368"/>
        <xdr:cNvSpPr txBox="1"/>
      </xdr:nvSpPr>
      <xdr:spPr>
        <a:xfrm>
          <a:off x="3261995" y="12002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88900</xdr:rowOff>
    </xdr:from>
    <xdr:to>
      <xdr:col>4</xdr:col>
      <xdr:colOff>346075</xdr:colOff>
      <xdr:row>80</xdr:row>
      <xdr:rowOff>8889</xdr:rowOff>
    </xdr:to>
    <xdr:cxnSp macro="">
      <xdr:nvCxnSpPr>
        <xdr:cNvPr id="370" name="直線コネクタ 369"/>
        <xdr:cNvCxnSpPr/>
      </xdr:nvCxnSpPr>
      <xdr:spPr>
        <a:xfrm>
          <a:off x="2002155" y="12730480"/>
          <a:ext cx="82042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71" name="フローチャート : 判断 370"/>
        <xdr:cNvSpPr/>
      </xdr:nvSpPr>
      <xdr:spPr>
        <a:xfrm>
          <a:off x="2771775" y="12233909"/>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12717</xdr:rowOff>
    </xdr:from>
    <xdr:ext cx="762000" cy="259045"/>
    <xdr:sp macro="" textlink="">
      <xdr:nvSpPr>
        <xdr:cNvPr id="372" name="テキスト ボックス 371"/>
        <xdr:cNvSpPr txBox="1"/>
      </xdr:nvSpPr>
      <xdr:spPr>
        <a:xfrm>
          <a:off x="2479675" y="1201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73661</xdr:rowOff>
    </xdr:from>
    <xdr:to>
      <xdr:col>3</xdr:col>
      <xdr:colOff>142875</xdr:colOff>
      <xdr:row>79</xdr:row>
      <xdr:rowOff>88900</xdr:rowOff>
    </xdr:to>
    <xdr:cxnSp macro="">
      <xdr:nvCxnSpPr>
        <xdr:cNvPr id="373" name="直線コネクタ 372"/>
        <xdr:cNvCxnSpPr/>
      </xdr:nvCxnSpPr>
      <xdr:spPr>
        <a:xfrm>
          <a:off x="1242695" y="12715241"/>
          <a:ext cx="75946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4" name="フローチャート : 判断 373"/>
        <xdr:cNvSpPr/>
      </xdr:nvSpPr>
      <xdr:spPr>
        <a:xfrm>
          <a:off x="1951355" y="12249150"/>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27957</xdr:rowOff>
    </xdr:from>
    <xdr:ext cx="762000" cy="259045"/>
    <xdr:sp macro="" textlink="">
      <xdr:nvSpPr>
        <xdr:cNvPr id="375" name="テキスト ボックス 374"/>
        <xdr:cNvSpPr txBox="1"/>
      </xdr:nvSpPr>
      <xdr:spPr>
        <a:xfrm>
          <a:off x="1689735" y="1202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6" name="フローチャート : 判断 375"/>
        <xdr:cNvSpPr/>
      </xdr:nvSpPr>
      <xdr:spPr>
        <a:xfrm>
          <a:off x="1199515" y="12260581"/>
          <a:ext cx="4064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77" name="テキスト ボックス 376"/>
        <xdr:cNvSpPr txBox="1"/>
      </xdr:nvSpPr>
      <xdr:spPr>
        <a:xfrm>
          <a:off x="869315" y="1204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196715" y="13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427095" y="13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606675" y="13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854835" y="13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034415" y="13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95250</xdr:rowOff>
    </xdr:from>
    <xdr:to>
      <xdr:col>7</xdr:col>
      <xdr:colOff>66675</xdr:colOff>
      <xdr:row>80</xdr:row>
      <xdr:rowOff>25400</xdr:rowOff>
    </xdr:to>
    <xdr:sp macro="" textlink="">
      <xdr:nvSpPr>
        <xdr:cNvPr id="383" name="円/楕円 382"/>
        <xdr:cNvSpPr/>
      </xdr:nvSpPr>
      <xdr:spPr>
        <a:xfrm>
          <a:off x="4331335" y="12736830"/>
          <a:ext cx="635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67327</xdr:rowOff>
    </xdr:from>
    <xdr:ext cx="762000" cy="259045"/>
    <xdr:sp macro="" textlink="">
      <xdr:nvSpPr>
        <xdr:cNvPr id="384" name="公債費該当値テキスト"/>
        <xdr:cNvSpPr txBox="1"/>
      </xdr:nvSpPr>
      <xdr:spPr>
        <a:xfrm>
          <a:off x="4432935" y="1270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110489</xdr:rowOff>
    </xdr:from>
    <xdr:to>
      <xdr:col>5</xdr:col>
      <xdr:colOff>600075</xdr:colOff>
      <xdr:row>80</xdr:row>
      <xdr:rowOff>40639</xdr:rowOff>
    </xdr:to>
    <xdr:sp macro="" textlink="">
      <xdr:nvSpPr>
        <xdr:cNvPr id="385" name="円/楕円 384"/>
        <xdr:cNvSpPr/>
      </xdr:nvSpPr>
      <xdr:spPr>
        <a:xfrm>
          <a:off x="3592195" y="12752069"/>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25416</xdr:rowOff>
    </xdr:from>
    <xdr:ext cx="736600" cy="259045"/>
    <xdr:sp macro="" textlink="">
      <xdr:nvSpPr>
        <xdr:cNvPr id="386" name="テキスト ボックス 385"/>
        <xdr:cNvSpPr txBox="1"/>
      </xdr:nvSpPr>
      <xdr:spPr>
        <a:xfrm>
          <a:off x="3261995" y="1282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129539</xdr:rowOff>
    </xdr:from>
    <xdr:to>
      <xdr:col>4</xdr:col>
      <xdr:colOff>396875</xdr:colOff>
      <xdr:row>80</xdr:row>
      <xdr:rowOff>59689</xdr:rowOff>
    </xdr:to>
    <xdr:sp macro="" textlink="">
      <xdr:nvSpPr>
        <xdr:cNvPr id="387" name="円/楕円 386"/>
        <xdr:cNvSpPr/>
      </xdr:nvSpPr>
      <xdr:spPr>
        <a:xfrm>
          <a:off x="2771775" y="12771119"/>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44466</xdr:rowOff>
    </xdr:from>
    <xdr:ext cx="762000" cy="259045"/>
    <xdr:sp macro="" textlink="">
      <xdr:nvSpPr>
        <xdr:cNvPr id="388" name="テキスト ボックス 387"/>
        <xdr:cNvSpPr txBox="1"/>
      </xdr:nvSpPr>
      <xdr:spPr>
        <a:xfrm>
          <a:off x="2479675" y="1284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38100</xdr:rowOff>
    </xdr:from>
    <xdr:to>
      <xdr:col>3</xdr:col>
      <xdr:colOff>193675</xdr:colOff>
      <xdr:row>79</xdr:row>
      <xdr:rowOff>139700</xdr:rowOff>
    </xdr:to>
    <xdr:sp macro="" textlink="">
      <xdr:nvSpPr>
        <xdr:cNvPr id="389" name="円/楕円 388"/>
        <xdr:cNvSpPr/>
      </xdr:nvSpPr>
      <xdr:spPr>
        <a:xfrm>
          <a:off x="1951355"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124477</xdr:rowOff>
    </xdr:from>
    <xdr:ext cx="762000" cy="259045"/>
    <xdr:sp macro="" textlink="">
      <xdr:nvSpPr>
        <xdr:cNvPr id="390" name="テキスト ボックス 389"/>
        <xdr:cNvSpPr txBox="1"/>
      </xdr:nvSpPr>
      <xdr:spPr>
        <a:xfrm>
          <a:off x="1689735" y="1276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22861</xdr:rowOff>
    </xdr:from>
    <xdr:to>
      <xdr:col>1</xdr:col>
      <xdr:colOff>676275</xdr:colOff>
      <xdr:row>79</xdr:row>
      <xdr:rowOff>124461</xdr:rowOff>
    </xdr:to>
    <xdr:sp macro="" textlink="">
      <xdr:nvSpPr>
        <xdr:cNvPr id="391" name="円/楕円 390"/>
        <xdr:cNvSpPr/>
      </xdr:nvSpPr>
      <xdr:spPr>
        <a:xfrm>
          <a:off x="1199515" y="12664441"/>
          <a:ext cx="406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109238</xdr:rowOff>
    </xdr:from>
    <xdr:ext cx="762000" cy="259045"/>
    <xdr:sp macro="" textlink="">
      <xdr:nvSpPr>
        <xdr:cNvPr id="392" name="テキスト ボックス 391"/>
        <xdr:cNvSpPr txBox="1"/>
      </xdr:nvSpPr>
      <xdr:spPr>
        <a:xfrm>
          <a:off x="869315" y="1275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1207750" y="10791190"/>
          <a:ext cx="4211320" cy="2946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5431770" y="10854690"/>
          <a:ext cx="131826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5431770" y="11033760"/>
          <a:ext cx="131826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6915130" y="10854690"/>
          <a:ext cx="1259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6915130" y="11033760"/>
          <a:ext cx="1259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18390870" y="10854690"/>
          <a:ext cx="137160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18390870" y="11033760"/>
          <a:ext cx="137160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1207750" y="11328400"/>
          <a:ext cx="4211320" cy="214884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5680690" y="11328400"/>
          <a:ext cx="4785360" cy="21488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5744190" y="11328400"/>
          <a:ext cx="34061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5782290" y="11623040"/>
          <a:ext cx="4599940" cy="17945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公債費以外の経常収支比率は類似団体平均を</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下回っており全国及び県平均と比較しても上位の水準にある。これは扶助費を抑制したこと、また依然として補助費等が低く抑えられていることが要因として挙げられる。今後も、上昇傾向にある歳出の抑制を図り水準を維持できるよう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1169650" y="1114933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1207750" y="1347724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0768330" y="133388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7" name="直線コネクタ 406"/>
        <xdr:cNvCxnSpPr/>
      </xdr:nvCxnSpPr>
      <xdr:spPr>
        <a:xfrm>
          <a:off x="11207750" y="13158289"/>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8" name="テキスト ボックス 407"/>
        <xdr:cNvSpPr txBox="1"/>
      </xdr:nvSpPr>
      <xdr:spPr>
        <a:xfrm>
          <a:off x="10768330" y="1301987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9" name="直線コネクタ 408"/>
        <xdr:cNvCxnSpPr/>
      </xdr:nvCxnSpPr>
      <xdr:spPr>
        <a:xfrm>
          <a:off x="11207750" y="12846957"/>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0" name="テキスト ボックス 409"/>
        <xdr:cNvSpPr txBox="1"/>
      </xdr:nvSpPr>
      <xdr:spPr>
        <a:xfrm>
          <a:off x="10768330" y="1271616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1" name="直線コネクタ 410"/>
        <xdr:cNvCxnSpPr/>
      </xdr:nvCxnSpPr>
      <xdr:spPr>
        <a:xfrm>
          <a:off x="11207750" y="12543246"/>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2" name="テキスト ボックス 411"/>
        <xdr:cNvSpPr txBox="1"/>
      </xdr:nvSpPr>
      <xdr:spPr>
        <a:xfrm>
          <a:off x="10768330" y="1241245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3" name="直線コネクタ 412"/>
        <xdr:cNvCxnSpPr/>
      </xdr:nvCxnSpPr>
      <xdr:spPr>
        <a:xfrm>
          <a:off x="11207750" y="12239534"/>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4" name="テキスト ボックス 413"/>
        <xdr:cNvSpPr txBox="1"/>
      </xdr:nvSpPr>
      <xdr:spPr>
        <a:xfrm>
          <a:off x="10768330" y="121087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5" name="直線コネクタ 414"/>
        <xdr:cNvCxnSpPr/>
      </xdr:nvCxnSpPr>
      <xdr:spPr>
        <a:xfrm>
          <a:off x="11207750" y="11935823"/>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6" name="テキスト ボックス 415"/>
        <xdr:cNvSpPr txBox="1"/>
      </xdr:nvSpPr>
      <xdr:spPr>
        <a:xfrm>
          <a:off x="10768330" y="1180503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7" name="直線コネクタ 416"/>
        <xdr:cNvCxnSpPr/>
      </xdr:nvCxnSpPr>
      <xdr:spPr>
        <a:xfrm>
          <a:off x="11207750" y="11632112"/>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8" name="テキスト ボックス 417"/>
        <xdr:cNvSpPr txBox="1"/>
      </xdr:nvSpPr>
      <xdr:spPr>
        <a:xfrm>
          <a:off x="10768330" y="1150131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1207750" y="11328400"/>
          <a:ext cx="42113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0768330" y="111976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1207750" y="11328400"/>
          <a:ext cx="4211320" cy="214884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2" name="直線コネクタ 421"/>
        <xdr:cNvCxnSpPr/>
      </xdr:nvCxnSpPr>
      <xdr:spPr>
        <a:xfrm flipV="1">
          <a:off x="14860270" y="11685995"/>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3" name="公債費以外最小値テキスト"/>
        <xdr:cNvSpPr txBox="1"/>
      </xdr:nvSpPr>
      <xdr:spPr>
        <a:xfrm>
          <a:off x="14949170" y="130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4" name="直線コネクタ 423"/>
        <xdr:cNvCxnSpPr/>
      </xdr:nvCxnSpPr>
      <xdr:spPr>
        <a:xfrm>
          <a:off x="14824710" y="13028204"/>
          <a:ext cx="1244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5" name="公債費以外最大値テキスト"/>
        <xdr:cNvSpPr txBox="1"/>
      </xdr:nvSpPr>
      <xdr:spPr>
        <a:xfrm>
          <a:off x="14949170" y="1145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6" name="直線コネクタ 425"/>
        <xdr:cNvCxnSpPr/>
      </xdr:nvCxnSpPr>
      <xdr:spPr>
        <a:xfrm>
          <a:off x="14824710" y="11685995"/>
          <a:ext cx="1244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29029</xdr:rowOff>
    </xdr:from>
    <xdr:to>
      <xdr:col>24</xdr:col>
      <xdr:colOff>31750</xdr:colOff>
      <xdr:row>76</xdr:row>
      <xdr:rowOff>140063</xdr:rowOff>
    </xdr:to>
    <xdr:cxnSp macro="">
      <xdr:nvCxnSpPr>
        <xdr:cNvPr id="427" name="直線コネクタ 426"/>
        <xdr:cNvCxnSpPr/>
      </xdr:nvCxnSpPr>
      <xdr:spPr>
        <a:xfrm>
          <a:off x="14159230" y="12190549"/>
          <a:ext cx="70104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49909</xdr:rowOff>
    </xdr:from>
    <xdr:ext cx="762000" cy="259045"/>
    <xdr:sp macro="" textlink="">
      <xdr:nvSpPr>
        <xdr:cNvPr id="428" name="公債費以外平均値テキスト"/>
        <xdr:cNvSpPr txBox="1"/>
      </xdr:nvSpPr>
      <xdr:spPr>
        <a:xfrm>
          <a:off x="14949170" y="12371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9" name="フローチャート : 判断 428"/>
        <xdr:cNvSpPr/>
      </xdr:nvSpPr>
      <xdr:spPr>
        <a:xfrm>
          <a:off x="14824710" y="12399372"/>
          <a:ext cx="8636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9434</xdr:rowOff>
    </xdr:from>
    <xdr:to>
      <xdr:col>22</xdr:col>
      <xdr:colOff>565150</xdr:colOff>
      <xdr:row>76</xdr:row>
      <xdr:rowOff>29029</xdr:rowOff>
    </xdr:to>
    <xdr:cxnSp macro="">
      <xdr:nvCxnSpPr>
        <xdr:cNvPr id="430" name="直線コネクタ 429"/>
        <xdr:cNvCxnSpPr/>
      </xdr:nvCxnSpPr>
      <xdr:spPr>
        <a:xfrm>
          <a:off x="13338810" y="12170954"/>
          <a:ext cx="82042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4108430" y="12306300"/>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2" name="テキスト ボックス 431"/>
        <xdr:cNvSpPr txBox="1"/>
      </xdr:nvSpPr>
      <xdr:spPr>
        <a:xfrm>
          <a:off x="13778230" y="12381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138430</xdr:rowOff>
    </xdr:from>
    <xdr:to>
      <xdr:col>21</xdr:col>
      <xdr:colOff>361950</xdr:colOff>
      <xdr:row>76</xdr:row>
      <xdr:rowOff>9434</xdr:rowOff>
    </xdr:to>
    <xdr:cxnSp macro="">
      <xdr:nvCxnSpPr>
        <xdr:cNvPr id="433" name="直線コネクタ 432"/>
        <xdr:cNvCxnSpPr/>
      </xdr:nvCxnSpPr>
      <xdr:spPr>
        <a:xfrm>
          <a:off x="12518390" y="12139930"/>
          <a:ext cx="8204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33745</xdr:rowOff>
    </xdr:from>
    <xdr:to>
      <xdr:col>21</xdr:col>
      <xdr:colOff>412750</xdr:colOff>
      <xdr:row>78</xdr:row>
      <xdr:rowOff>135345</xdr:rowOff>
    </xdr:to>
    <xdr:sp macro="" textlink="">
      <xdr:nvSpPr>
        <xdr:cNvPr id="434" name="フローチャート : 判断 433"/>
        <xdr:cNvSpPr/>
      </xdr:nvSpPr>
      <xdr:spPr>
        <a:xfrm>
          <a:off x="13288010" y="1251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120122</xdr:rowOff>
    </xdr:from>
    <xdr:ext cx="762000" cy="259045"/>
    <xdr:sp macro="" textlink="">
      <xdr:nvSpPr>
        <xdr:cNvPr id="435" name="テキスト ボックス 434"/>
        <xdr:cNvSpPr txBox="1"/>
      </xdr:nvSpPr>
      <xdr:spPr>
        <a:xfrm>
          <a:off x="12973050" y="12601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92710</xdr:rowOff>
    </xdr:from>
    <xdr:to>
      <xdr:col>20</xdr:col>
      <xdr:colOff>158750</xdr:colOff>
      <xdr:row>75</xdr:row>
      <xdr:rowOff>138430</xdr:rowOff>
    </xdr:to>
    <xdr:cxnSp macro="">
      <xdr:nvCxnSpPr>
        <xdr:cNvPr id="436" name="直線コネクタ 435"/>
        <xdr:cNvCxnSpPr/>
      </xdr:nvCxnSpPr>
      <xdr:spPr>
        <a:xfrm>
          <a:off x="11743690" y="12094210"/>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123552</xdr:rowOff>
    </xdr:from>
    <xdr:to>
      <xdr:col>20</xdr:col>
      <xdr:colOff>209550</xdr:colOff>
      <xdr:row>78</xdr:row>
      <xdr:rowOff>53702</xdr:rowOff>
    </xdr:to>
    <xdr:sp macro="" textlink="">
      <xdr:nvSpPr>
        <xdr:cNvPr id="437" name="フローチャート : 判断 436"/>
        <xdr:cNvSpPr/>
      </xdr:nvSpPr>
      <xdr:spPr>
        <a:xfrm>
          <a:off x="12467590" y="12445092"/>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38479</xdr:rowOff>
    </xdr:from>
    <xdr:ext cx="762000" cy="259045"/>
    <xdr:sp macro="" textlink="">
      <xdr:nvSpPr>
        <xdr:cNvPr id="438" name="テキスト ボックス 437"/>
        <xdr:cNvSpPr txBox="1"/>
      </xdr:nvSpPr>
      <xdr:spPr>
        <a:xfrm>
          <a:off x="12205970" y="12520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113756</xdr:rowOff>
    </xdr:from>
    <xdr:to>
      <xdr:col>19</xdr:col>
      <xdr:colOff>6350</xdr:colOff>
      <xdr:row>78</xdr:row>
      <xdr:rowOff>43906</xdr:rowOff>
    </xdr:to>
    <xdr:sp macro="" textlink="">
      <xdr:nvSpPr>
        <xdr:cNvPr id="439" name="フローチャート : 判断 438"/>
        <xdr:cNvSpPr/>
      </xdr:nvSpPr>
      <xdr:spPr>
        <a:xfrm>
          <a:off x="11715750" y="12435296"/>
          <a:ext cx="3302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28683</xdr:rowOff>
    </xdr:from>
    <xdr:ext cx="762000" cy="259045"/>
    <xdr:sp macro="" textlink="">
      <xdr:nvSpPr>
        <xdr:cNvPr id="440" name="テキスト ボックス 439"/>
        <xdr:cNvSpPr txBox="1"/>
      </xdr:nvSpPr>
      <xdr:spPr>
        <a:xfrm>
          <a:off x="11385550" y="12510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4712950" y="13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3943330" y="13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3122910" y="13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2355830" y="13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1550650" y="13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89263</xdr:rowOff>
    </xdr:from>
    <xdr:to>
      <xdr:col>24</xdr:col>
      <xdr:colOff>82550</xdr:colOff>
      <xdr:row>77</xdr:row>
      <xdr:rowOff>19413</xdr:rowOff>
    </xdr:to>
    <xdr:sp macro="" textlink="">
      <xdr:nvSpPr>
        <xdr:cNvPr id="446" name="円/楕円 445"/>
        <xdr:cNvSpPr/>
      </xdr:nvSpPr>
      <xdr:spPr>
        <a:xfrm>
          <a:off x="14824710" y="12250783"/>
          <a:ext cx="8636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105790</xdr:rowOff>
    </xdr:from>
    <xdr:ext cx="762000" cy="259045"/>
    <xdr:sp macro="" textlink="">
      <xdr:nvSpPr>
        <xdr:cNvPr id="447" name="公債費以外該当値テキスト"/>
        <xdr:cNvSpPr txBox="1"/>
      </xdr:nvSpPr>
      <xdr:spPr>
        <a:xfrm>
          <a:off x="14949170" y="1210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149679</xdr:rowOff>
    </xdr:from>
    <xdr:to>
      <xdr:col>22</xdr:col>
      <xdr:colOff>615950</xdr:colOff>
      <xdr:row>76</xdr:row>
      <xdr:rowOff>79829</xdr:rowOff>
    </xdr:to>
    <xdr:sp macro="" textlink="">
      <xdr:nvSpPr>
        <xdr:cNvPr id="448" name="円/楕円 447"/>
        <xdr:cNvSpPr/>
      </xdr:nvSpPr>
      <xdr:spPr>
        <a:xfrm>
          <a:off x="14108430" y="12151179"/>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90005</xdr:rowOff>
    </xdr:from>
    <xdr:ext cx="736600" cy="259045"/>
    <xdr:sp macro="" textlink="">
      <xdr:nvSpPr>
        <xdr:cNvPr id="449" name="テキスト ボックス 448"/>
        <xdr:cNvSpPr txBox="1"/>
      </xdr:nvSpPr>
      <xdr:spPr>
        <a:xfrm>
          <a:off x="13778230" y="11931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130084</xdr:rowOff>
    </xdr:from>
    <xdr:to>
      <xdr:col>21</xdr:col>
      <xdr:colOff>412750</xdr:colOff>
      <xdr:row>76</xdr:row>
      <xdr:rowOff>60235</xdr:rowOff>
    </xdr:to>
    <xdr:sp macro="" textlink="">
      <xdr:nvSpPr>
        <xdr:cNvPr id="450" name="円/楕円 449"/>
        <xdr:cNvSpPr/>
      </xdr:nvSpPr>
      <xdr:spPr>
        <a:xfrm>
          <a:off x="13288010" y="12131584"/>
          <a:ext cx="101600" cy="9017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70411</xdr:rowOff>
    </xdr:from>
    <xdr:ext cx="762000" cy="259045"/>
    <xdr:sp macro="" textlink="">
      <xdr:nvSpPr>
        <xdr:cNvPr id="451" name="テキスト ボックス 450"/>
        <xdr:cNvSpPr txBox="1"/>
      </xdr:nvSpPr>
      <xdr:spPr>
        <a:xfrm>
          <a:off x="12973050" y="11911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87630</xdr:rowOff>
    </xdr:from>
    <xdr:to>
      <xdr:col>20</xdr:col>
      <xdr:colOff>209550</xdr:colOff>
      <xdr:row>76</xdr:row>
      <xdr:rowOff>17780</xdr:rowOff>
    </xdr:to>
    <xdr:sp macro="" textlink="">
      <xdr:nvSpPr>
        <xdr:cNvPr id="452" name="円/楕円 451"/>
        <xdr:cNvSpPr/>
      </xdr:nvSpPr>
      <xdr:spPr>
        <a:xfrm>
          <a:off x="12467590" y="12089130"/>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27957</xdr:rowOff>
    </xdr:from>
    <xdr:ext cx="762000" cy="259045"/>
    <xdr:sp macro="" textlink="">
      <xdr:nvSpPr>
        <xdr:cNvPr id="453" name="テキスト ボックス 452"/>
        <xdr:cNvSpPr txBox="1"/>
      </xdr:nvSpPr>
      <xdr:spPr>
        <a:xfrm>
          <a:off x="12205970" y="118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54" name="円/楕円 453"/>
        <xdr:cNvSpPr/>
      </xdr:nvSpPr>
      <xdr:spPr>
        <a:xfrm>
          <a:off x="11715750" y="12043410"/>
          <a:ext cx="330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153687</xdr:rowOff>
    </xdr:from>
    <xdr:ext cx="762000" cy="259045"/>
    <xdr:sp macro="" textlink="">
      <xdr:nvSpPr>
        <xdr:cNvPr id="455" name="テキスト ボックス 454"/>
        <xdr:cNvSpPr txBox="1"/>
      </xdr:nvSpPr>
      <xdr:spPr>
        <a:xfrm>
          <a:off x="11385550" y="1183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1156950" cy="41021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2724765" y="0"/>
          <a:ext cx="2628265" cy="35814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2726670" y="12700"/>
          <a:ext cx="2618105" cy="33274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2724130" y="31750"/>
          <a:ext cx="2600959" cy="30099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島根県美郷町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0648950" y="0"/>
          <a:ext cx="1901825" cy="35814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0674350" y="12700"/>
          <a:ext cx="1857375" cy="33274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0699750" y="31750"/>
          <a:ext cx="1800225" cy="30099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038985" y="11694795"/>
          <a:ext cx="379984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505710" y="11732895"/>
          <a:ext cx="1157605"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188210" y="11821795"/>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289810" y="1177099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084955" y="11770995"/>
          <a:ext cx="50165"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262120" y="11732895"/>
          <a:ext cx="1157605"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038985" y="1016635"/>
          <a:ext cx="379984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16635"/>
          <a:ext cx="1221105" cy="112014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30935"/>
          <a:ext cx="1157605"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390015"/>
          <a:ext cx="1157605"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687195"/>
          <a:ext cx="1157605" cy="6235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190625"/>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640205"/>
          <a:ext cx="0" cy="13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64020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87071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1358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14363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027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038985" y="1576705"/>
          <a:ext cx="3799840" cy="222885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564005" y="120332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038985" y="3805555"/>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038985" y="3486603"/>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297305" y="3348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038985" y="3167652"/>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297305" y="302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038985" y="2856321"/>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297305" y="271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038985" y="2533559"/>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297305" y="239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038985" y="2214608"/>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297305" y="2076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038985" y="1895656"/>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297305" y="175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038985" y="1576705"/>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297305" y="143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038985" y="1576705"/>
          <a:ext cx="3799840" cy="222885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xdr:cNvCxnSpPr/>
      </xdr:nvCxnSpPr>
      <xdr:spPr bwMode="auto">
        <a:xfrm flipV="1">
          <a:off x="5102860" y="1958908"/>
          <a:ext cx="0" cy="13773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xdr:cNvSpPr txBox="1"/>
      </xdr:nvSpPr>
      <xdr:spPr>
        <a:xfrm>
          <a:off x="5178425" y="330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xdr:cNvCxnSpPr/>
      </xdr:nvCxnSpPr>
      <xdr:spPr bwMode="auto">
        <a:xfrm>
          <a:off x="5105400" y="3336303"/>
          <a:ext cx="7302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xdr:cNvSpPr txBox="1"/>
      </xdr:nvSpPr>
      <xdr:spPr>
        <a:xfrm>
          <a:off x="5178425" y="1706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xdr:cNvCxnSpPr/>
      </xdr:nvCxnSpPr>
      <xdr:spPr bwMode="auto">
        <a:xfrm>
          <a:off x="5105400" y="1958908"/>
          <a:ext cx="7302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131819</xdr:rowOff>
    </xdr:from>
    <xdr:to>
      <xdr:col>4</xdr:col>
      <xdr:colOff>1117600</xdr:colOff>
      <xdr:row>18</xdr:row>
      <xdr:rowOff>139785</xdr:rowOff>
    </xdr:to>
    <xdr:cxnSp macro="">
      <xdr:nvCxnSpPr>
        <xdr:cNvPr id="51" name="直線コネクタ 50"/>
        <xdr:cNvCxnSpPr/>
      </xdr:nvCxnSpPr>
      <xdr:spPr bwMode="auto">
        <a:xfrm flipV="1">
          <a:off x="4554220" y="3149339"/>
          <a:ext cx="548640" cy="7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12401</xdr:rowOff>
    </xdr:from>
    <xdr:ext cx="762000" cy="259045"/>
    <xdr:sp macro="" textlink="">
      <xdr:nvSpPr>
        <xdr:cNvPr id="52" name="人口1人当たり決算額の推移平均値テキスト130"/>
        <xdr:cNvSpPr txBox="1"/>
      </xdr:nvSpPr>
      <xdr:spPr>
        <a:xfrm>
          <a:off x="5178425" y="2869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xdr:cNvSpPr/>
      </xdr:nvSpPr>
      <xdr:spPr bwMode="auto">
        <a:xfrm>
          <a:off x="5105400" y="3017204"/>
          <a:ext cx="34925"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137474</xdr:rowOff>
    </xdr:from>
    <xdr:to>
      <xdr:col>4</xdr:col>
      <xdr:colOff>469900</xdr:colOff>
      <xdr:row>18</xdr:row>
      <xdr:rowOff>139785</xdr:rowOff>
    </xdr:to>
    <xdr:cxnSp macro="">
      <xdr:nvCxnSpPr>
        <xdr:cNvPr id="54" name="直線コネクタ 53"/>
        <xdr:cNvCxnSpPr/>
      </xdr:nvCxnSpPr>
      <xdr:spPr bwMode="auto">
        <a:xfrm>
          <a:off x="3968115" y="3154994"/>
          <a:ext cx="586105" cy="2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116493</xdr:rowOff>
    </xdr:from>
    <xdr:to>
      <xdr:col>4</xdr:col>
      <xdr:colOff>520700</xdr:colOff>
      <xdr:row>19</xdr:row>
      <xdr:rowOff>46644</xdr:rowOff>
    </xdr:to>
    <xdr:sp macro="" textlink="">
      <xdr:nvSpPr>
        <xdr:cNvPr id="55" name="フローチャート : 判断 54"/>
        <xdr:cNvSpPr/>
      </xdr:nvSpPr>
      <xdr:spPr bwMode="auto">
        <a:xfrm>
          <a:off x="4503420" y="3134013"/>
          <a:ext cx="101600" cy="9779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31421</xdr:rowOff>
    </xdr:from>
    <xdr:ext cx="736600" cy="259045"/>
    <xdr:sp macro="" textlink="">
      <xdr:nvSpPr>
        <xdr:cNvPr id="56" name="テキスト ボックス 55"/>
        <xdr:cNvSpPr txBox="1"/>
      </xdr:nvSpPr>
      <xdr:spPr>
        <a:xfrm>
          <a:off x="4173220" y="3216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137474</xdr:rowOff>
    </xdr:from>
    <xdr:to>
      <xdr:col>3</xdr:col>
      <xdr:colOff>904875</xdr:colOff>
      <xdr:row>18</xdr:row>
      <xdr:rowOff>146884</xdr:rowOff>
    </xdr:to>
    <xdr:cxnSp macro="">
      <xdr:nvCxnSpPr>
        <xdr:cNvPr id="57" name="直線コネクタ 56"/>
        <xdr:cNvCxnSpPr/>
      </xdr:nvCxnSpPr>
      <xdr:spPr bwMode="auto">
        <a:xfrm flipV="1">
          <a:off x="3269615" y="3154994"/>
          <a:ext cx="698500" cy="9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19</xdr:row>
      <xdr:rowOff>35362</xdr:rowOff>
    </xdr:from>
    <xdr:to>
      <xdr:col>3</xdr:col>
      <xdr:colOff>955675</xdr:colOff>
      <xdr:row>19</xdr:row>
      <xdr:rowOff>136962</xdr:rowOff>
    </xdr:to>
    <xdr:sp macro="" textlink="">
      <xdr:nvSpPr>
        <xdr:cNvPr id="58" name="フローチャート : 判断 57"/>
        <xdr:cNvSpPr/>
      </xdr:nvSpPr>
      <xdr:spPr bwMode="auto">
        <a:xfrm>
          <a:off x="3917315" y="3220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121739</xdr:rowOff>
    </xdr:from>
    <xdr:ext cx="762000" cy="259045"/>
    <xdr:sp macro="" textlink="">
      <xdr:nvSpPr>
        <xdr:cNvPr id="59" name="テキスト ボックス 58"/>
        <xdr:cNvSpPr txBox="1"/>
      </xdr:nvSpPr>
      <xdr:spPr>
        <a:xfrm>
          <a:off x="3587115" y="330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146884</xdr:rowOff>
    </xdr:from>
    <xdr:to>
      <xdr:col>3</xdr:col>
      <xdr:colOff>206375</xdr:colOff>
      <xdr:row>18</xdr:row>
      <xdr:rowOff>154484</xdr:rowOff>
    </xdr:to>
    <xdr:cxnSp macro="">
      <xdr:nvCxnSpPr>
        <xdr:cNvPr id="60" name="直線コネクタ 59"/>
        <xdr:cNvCxnSpPr/>
      </xdr:nvCxnSpPr>
      <xdr:spPr bwMode="auto">
        <a:xfrm flipV="1">
          <a:off x="2683510" y="3164404"/>
          <a:ext cx="586105" cy="7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41758</xdr:rowOff>
    </xdr:from>
    <xdr:to>
      <xdr:col>3</xdr:col>
      <xdr:colOff>257175</xdr:colOff>
      <xdr:row>19</xdr:row>
      <xdr:rowOff>143358</xdr:rowOff>
    </xdr:to>
    <xdr:sp macro="" textlink="">
      <xdr:nvSpPr>
        <xdr:cNvPr id="61" name="フローチャート : 判断 60"/>
        <xdr:cNvSpPr/>
      </xdr:nvSpPr>
      <xdr:spPr bwMode="auto">
        <a:xfrm>
          <a:off x="3218815" y="3226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128135</xdr:rowOff>
    </xdr:from>
    <xdr:ext cx="762000" cy="259045"/>
    <xdr:sp macro="" textlink="">
      <xdr:nvSpPr>
        <xdr:cNvPr id="62" name="テキスト ボックス 61"/>
        <xdr:cNvSpPr txBox="1"/>
      </xdr:nvSpPr>
      <xdr:spPr>
        <a:xfrm>
          <a:off x="3001010" y="331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40768</xdr:rowOff>
    </xdr:from>
    <xdr:to>
      <xdr:col>2</xdr:col>
      <xdr:colOff>692150</xdr:colOff>
      <xdr:row>19</xdr:row>
      <xdr:rowOff>142368</xdr:rowOff>
    </xdr:to>
    <xdr:sp macro="" textlink="">
      <xdr:nvSpPr>
        <xdr:cNvPr id="63" name="フローチャート : 判断 62"/>
        <xdr:cNvSpPr/>
      </xdr:nvSpPr>
      <xdr:spPr bwMode="auto">
        <a:xfrm>
          <a:off x="2632710" y="3225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127145</xdr:rowOff>
    </xdr:from>
    <xdr:ext cx="762000" cy="259045"/>
    <xdr:sp macro="" textlink="">
      <xdr:nvSpPr>
        <xdr:cNvPr id="64" name="テキスト ボックス 63"/>
        <xdr:cNvSpPr txBox="1"/>
      </xdr:nvSpPr>
      <xdr:spPr>
        <a:xfrm>
          <a:off x="2302510" y="33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024120" y="382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376420" y="382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3790315" y="382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091815" y="382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505710" y="382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81020</xdr:rowOff>
    </xdr:from>
    <xdr:to>
      <xdr:col>5</xdr:col>
      <xdr:colOff>34925</xdr:colOff>
      <xdr:row>19</xdr:row>
      <xdr:rowOff>11170</xdr:rowOff>
    </xdr:to>
    <xdr:sp macro="" textlink="">
      <xdr:nvSpPr>
        <xdr:cNvPr id="70" name="円/楕円 69"/>
        <xdr:cNvSpPr/>
      </xdr:nvSpPr>
      <xdr:spPr bwMode="auto">
        <a:xfrm>
          <a:off x="5105400" y="3098540"/>
          <a:ext cx="34925"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53096</xdr:rowOff>
    </xdr:from>
    <xdr:ext cx="762000" cy="259045"/>
    <xdr:sp macro="" textlink="">
      <xdr:nvSpPr>
        <xdr:cNvPr id="71" name="人口1人当たり決算額の推移該当値テキスト130"/>
        <xdr:cNvSpPr txBox="1"/>
      </xdr:nvSpPr>
      <xdr:spPr>
        <a:xfrm>
          <a:off x="5178425" y="307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211,215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88985</xdr:rowOff>
    </xdr:from>
    <xdr:to>
      <xdr:col>4</xdr:col>
      <xdr:colOff>520700</xdr:colOff>
      <xdr:row>19</xdr:row>
      <xdr:rowOff>19134</xdr:rowOff>
    </xdr:to>
    <xdr:sp macro="" textlink="">
      <xdr:nvSpPr>
        <xdr:cNvPr id="72" name="円/楕円 71"/>
        <xdr:cNvSpPr/>
      </xdr:nvSpPr>
      <xdr:spPr bwMode="auto">
        <a:xfrm>
          <a:off x="4503420" y="3106505"/>
          <a:ext cx="101600" cy="9778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29312</xdr:rowOff>
    </xdr:from>
    <xdr:ext cx="736600" cy="259045"/>
    <xdr:sp macro="" textlink="">
      <xdr:nvSpPr>
        <xdr:cNvPr id="73" name="テキスト ボックス 72"/>
        <xdr:cNvSpPr txBox="1"/>
      </xdr:nvSpPr>
      <xdr:spPr>
        <a:xfrm>
          <a:off x="4173220" y="2886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206,337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86674</xdr:rowOff>
    </xdr:from>
    <xdr:to>
      <xdr:col>3</xdr:col>
      <xdr:colOff>955675</xdr:colOff>
      <xdr:row>19</xdr:row>
      <xdr:rowOff>16824</xdr:rowOff>
    </xdr:to>
    <xdr:sp macro="" textlink="">
      <xdr:nvSpPr>
        <xdr:cNvPr id="74" name="円/楕円 73"/>
        <xdr:cNvSpPr/>
      </xdr:nvSpPr>
      <xdr:spPr bwMode="auto">
        <a:xfrm>
          <a:off x="3917315" y="3104194"/>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27001</xdr:rowOff>
    </xdr:from>
    <xdr:ext cx="762000" cy="259045"/>
    <xdr:sp macro="" textlink="">
      <xdr:nvSpPr>
        <xdr:cNvPr id="75" name="テキスト ボックス 74"/>
        <xdr:cNvSpPr txBox="1"/>
      </xdr:nvSpPr>
      <xdr:spPr>
        <a:xfrm>
          <a:off x="3587115" y="2884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207,752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96084</xdr:rowOff>
    </xdr:from>
    <xdr:to>
      <xdr:col>3</xdr:col>
      <xdr:colOff>257175</xdr:colOff>
      <xdr:row>19</xdr:row>
      <xdr:rowOff>26234</xdr:rowOff>
    </xdr:to>
    <xdr:sp macro="" textlink="">
      <xdr:nvSpPr>
        <xdr:cNvPr id="76" name="円/楕円 75"/>
        <xdr:cNvSpPr/>
      </xdr:nvSpPr>
      <xdr:spPr bwMode="auto">
        <a:xfrm>
          <a:off x="3218815" y="3113604"/>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36411</xdr:rowOff>
    </xdr:from>
    <xdr:ext cx="762000" cy="259045"/>
    <xdr:sp macro="" textlink="">
      <xdr:nvSpPr>
        <xdr:cNvPr id="77" name="テキスト ボックス 76"/>
        <xdr:cNvSpPr txBox="1"/>
      </xdr:nvSpPr>
      <xdr:spPr>
        <a:xfrm>
          <a:off x="3001010" y="289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201,989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103684</xdr:rowOff>
    </xdr:from>
    <xdr:to>
      <xdr:col>2</xdr:col>
      <xdr:colOff>692150</xdr:colOff>
      <xdr:row>19</xdr:row>
      <xdr:rowOff>33834</xdr:rowOff>
    </xdr:to>
    <xdr:sp macro="" textlink="">
      <xdr:nvSpPr>
        <xdr:cNvPr id="78" name="円/楕円 77"/>
        <xdr:cNvSpPr/>
      </xdr:nvSpPr>
      <xdr:spPr bwMode="auto">
        <a:xfrm>
          <a:off x="2632710" y="3121204"/>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44011</xdr:rowOff>
    </xdr:from>
    <xdr:ext cx="762000" cy="259045"/>
    <xdr:sp macro="" textlink="">
      <xdr:nvSpPr>
        <xdr:cNvPr id="79" name="テキスト ボックス 78"/>
        <xdr:cNvSpPr txBox="1"/>
      </xdr:nvSpPr>
      <xdr:spPr>
        <a:xfrm>
          <a:off x="2302510" y="290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197,335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038985" y="4881880"/>
          <a:ext cx="379984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4881880"/>
          <a:ext cx="1221105" cy="113157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4996180"/>
          <a:ext cx="1157605"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255260"/>
          <a:ext cx="1157605"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560060"/>
          <a:ext cx="1157605" cy="631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05587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50926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50926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74357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588645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00888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267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038985" y="5445760"/>
          <a:ext cx="3799840" cy="22745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564005" y="506857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038985" y="7720330"/>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038985" y="7266940"/>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038985" y="6813550"/>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297305" y="667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038985" y="6356350"/>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297305" y="621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038985" y="5899150"/>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297305" y="575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038985" y="5445760"/>
          <a:ext cx="379984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297305"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038985" y="5445760"/>
          <a:ext cx="3799840" cy="22745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xdr:cNvCxnSpPr/>
      </xdr:nvCxnSpPr>
      <xdr:spPr bwMode="auto">
        <a:xfrm flipV="1">
          <a:off x="5102860" y="6005682"/>
          <a:ext cx="0" cy="10041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xdr:cNvSpPr txBox="1"/>
      </xdr:nvSpPr>
      <xdr:spPr>
        <a:xfrm>
          <a:off x="5178425" y="698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xdr:cNvCxnSpPr/>
      </xdr:nvCxnSpPr>
      <xdr:spPr bwMode="auto">
        <a:xfrm>
          <a:off x="5105400" y="7009866"/>
          <a:ext cx="7302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xdr:cNvSpPr txBox="1"/>
      </xdr:nvSpPr>
      <xdr:spPr>
        <a:xfrm>
          <a:off x="5178425" y="574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xdr:cNvCxnSpPr/>
      </xdr:nvCxnSpPr>
      <xdr:spPr bwMode="auto">
        <a:xfrm>
          <a:off x="5105400" y="6005682"/>
          <a:ext cx="7302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59623</xdr:rowOff>
    </xdr:from>
    <xdr:to>
      <xdr:col>4</xdr:col>
      <xdr:colOff>1117600</xdr:colOff>
      <xdr:row>35</xdr:row>
      <xdr:rowOff>78244</xdr:rowOff>
    </xdr:to>
    <xdr:cxnSp macro="">
      <xdr:nvCxnSpPr>
        <xdr:cNvPr id="110" name="直線コネクタ 109"/>
        <xdr:cNvCxnSpPr/>
      </xdr:nvCxnSpPr>
      <xdr:spPr bwMode="auto">
        <a:xfrm>
          <a:off x="4554220" y="6460423"/>
          <a:ext cx="548640" cy="18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142506</xdr:rowOff>
    </xdr:from>
    <xdr:ext cx="762000" cy="259045"/>
    <xdr:sp macro="" textlink="">
      <xdr:nvSpPr>
        <xdr:cNvPr id="111" name="人口1人当たり決算額の推移平均値テキスト445"/>
        <xdr:cNvSpPr txBox="1"/>
      </xdr:nvSpPr>
      <xdr:spPr>
        <a:xfrm>
          <a:off x="5178425" y="6543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xdr:cNvSpPr/>
      </xdr:nvSpPr>
      <xdr:spPr bwMode="auto">
        <a:xfrm>
          <a:off x="5105400" y="6571229"/>
          <a:ext cx="349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59623</xdr:rowOff>
    </xdr:from>
    <xdr:to>
      <xdr:col>4</xdr:col>
      <xdr:colOff>469900</xdr:colOff>
      <xdr:row>35</xdr:row>
      <xdr:rowOff>81307</xdr:rowOff>
    </xdr:to>
    <xdr:cxnSp macro="">
      <xdr:nvCxnSpPr>
        <xdr:cNvPr id="113" name="直線コネクタ 112"/>
        <xdr:cNvCxnSpPr/>
      </xdr:nvCxnSpPr>
      <xdr:spPr bwMode="auto">
        <a:xfrm flipV="1">
          <a:off x="3968115" y="6460423"/>
          <a:ext cx="586105" cy="21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212496</xdr:rowOff>
    </xdr:from>
    <xdr:to>
      <xdr:col>4</xdr:col>
      <xdr:colOff>520700</xdr:colOff>
      <xdr:row>35</xdr:row>
      <xdr:rowOff>314096</xdr:rowOff>
    </xdr:to>
    <xdr:sp macro="" textlink="">
      <xdr:nvSpPr>
        <xdr:cNvPr id="114" name="フローチャート : 判断 113"/>
        <xdr:cNvSpPr/>
      </xdr:nvSpPr>
      <xdr:spPr bwMode="auto">
        <a:xfrm>
          <a:off x="4503420" y="6613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298873</xdr:rowOff>
    </xdr:from>
    <xdr:ext cx="736600" cy="259045"/>
    <xdr:sp macro="" textlink="">
      <xdr:nvSpPr>
        <xdr:cNvPr id="115" name="テキスト ボックス 114"/>
        <xdr:cNvSpPr txBox="1"/>
      </xdr:nvSpPr>
      <xdr:spPr>
        <a:xfrm>
          <a:off x="4173220" y="6699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74623</xdr:rowOff>
    </xdr:from>
    <xdr:to>
      <xdr:col>3</xdr:col>
      <xdr:colOff>904875</xdr:colOff>
      <xdr:row>35</xdr:row>
      <xdr:rowOff>81307</xdr:rowOff>
    </xdr:to>
    <xdr:cxnSp macro="">
      <xdr:nvCxnSpPr>
        <xdr:cNvPr id="116" name="直線コネクタ 115"/>
        <xdr:cNvCxnSpPr/>
      </xdr:nvCxnSpPr>
      <xdr:spPr bwMode="auto">
        <a:xfrm>
          <a:off x="3269615" y="6475423"/>
          <a:ext cx="698500" cy="6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233637</xdr:rowOff>
    </xdr:from>
    <xdr:to>
      <xdr:col>3</xdr:col>
      <xdr:colOff>955675</xdr:colOff>
      <xdr:row>35</xdr:row>
      <xdr:rowOff>335237</xdr:rowOff>
    </xdr:to>
    <xdr:sp macro="" textlink="">
      <xdr:nvSpPr>
        <xdr:cNvPr id="117" name="フローチャート : 判断 116"/>
        <xdr:cNvSpPr/>
      </xdr:nvSpPr>
      <xdr:spPr bwMode="auto">
        <a:xfrm>
          <a:off x="3917315" y="6634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320014</xdr:rowOff>
    </xdr:from>
    <xdr:ext cx="762000" cy="259045"/>
    <xdr:sp macro="" textlink="">
      <xdr:nvSpPr>
        <xdr:cNvPr id="118" name="テキスト ボックス 117"/>
        <xdr:cNvSpPr txBox="1"/>
      </xdr:nvSpPr>
      <xdr:spPr>
        <a:xfrm>
          <a:off x="3587115" y="672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55846</xdr:rowOff>
    </xdr:from>
    <xdr:to>
      <xdr:col>3</xdr:col>
      <xdr:colOff>206375</xdr:colOff>
      <xdr:row>35</xdr:row>
      <xdr:rowOff>74623</xdr:rowOff>
    </xdr:to>
    <xdr:cxnSp macro="">
      <xdr:nvCxnSpPr>
        <xdr:cNvPr id="119" name="直線コネクタ 118"/>
        <xdr:cNvCxnSpPr/>
      </xdr:nvCxnSpPr>
      <xdr:spPr bwMode="auto">
        <a:xfrm>
          <a:off x="2683510" y="6456646"/>
          <a:ext cx="586105" cy="18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218691</xdr:rowOff>
    </xdr:from>
    <xdr:to>
      <xdr:col>3</xdr:col>
      <xdr:colOff>257175</xdr:colOff>
      <xdr:row>35</xdr:row>
      <xdr:rowOff>320291</xdr:rowOff>
    </xdr:to>
    <xdr:sp macro="" textlink="">
      <xdr:nvSpPr>
        <xdr:cNvPr id="120" name="フローチャート : 判断 119"/>
        <xdr:cNvSpPr/>
      </xdr:nvSpPr>
      <xdr:spPr bwMode="auto">
        <a:xfrm>
          <a:off x="3218815" y="66194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305068</xdr:rowOff>
    </xdr:from>
    <xdr:ext cx="762000" cy="259045"/>
    <xdr:sp macro="" textlink="">
      <xdr:nvSpPr>
        <xdr:cNvPr id="121" name="テキスト ボックス 120"/>
        <xdr:cNvSpPr txBox="1"/>
      </xdr:nvSpPr>
      <xdr:spPr>
        <a:xfrm>
          <a:off x="3001010" y="670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207188</xdr:rowOff>
    </xdr:from>
    <xdr:to>
      <xdr:col>2</xdr:col>
      <xdr:colOff>692150</xdr:colOff>
      <xdr:row>35</xdr:row>
      <xdr:rowOff>308788</xdr:rowOff>
    </xdr:to>
    <xdr:sp macro="" textlink="">
      <xdr:nvSpPr>
        <xdr:cNvPr id="122" name="フローチャート : 判断 121"/>
        <xdr:cNvSpPr/>
      </xdr:nvSpPr>
      <xdr:spPr bwMode="auto">
        <a:xfrm>
          <a:off x="2632710" y="66079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293565</xdr:rowOff>
    </xdr:from>
    <xdr:ext cx="762000" cy="259045"/>
    <xdr:sp macro="" textlink="">
      <xdr:nvSpPr>
        <xdr:cNvPr id="123" name="テキスト ボックス 122"/>
        <xdr:cNvSpPr txBox="1"/>
      </xdr:nvSpPr>
      <xdr:spPr>
        <a:xfrm>
          <a:off x="2302510" y="669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024120" y="774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376420" y="774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3790315" y="774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091815" y="774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505710" y="774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27444</xdr:rowOff>
    </xdr:from>
    <xdr:to>
      <xdr:col>5</xdr:col>
      <xdr:colOff>34925</xdr:colOff>
      <xdr:row>35</xdr:row>
      <xdr:rowOff>129044</xdr:rowOff>
    </xdr:to>
    <xdr:sp macro="" textlink="">
      <xdr:nvSpPr>
        <xdr:cNvPr id="129" name="円/楕円 128"/>
        <xdr:cNvSpPr/>
      </xdr:nvSpPr>
      <xdr:spPr bwMode="auto">
        <a:xfrm>
          <a:off x="5105400" y="6428244"/>
          <a:ext cx="349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215421</xdr:rowOff>
    </xdr:from>
    <xdr:ext cx="762000" cy="259045"/>
    <xdr:sp macro="" textlink="">
      <xdr:nvSpPr>
        <xdr:cNvPr id="130" name="人口1人当たり決算額の推移該当値テキスト445"/>
        <xdr:cNvSpPr txBox="1"/>
      </xdr:nvSpPr>
      <xdr:spPr>
        <a:xfrm>
          <a:off x="5178425" y="6273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73,164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8823</xdr:rowOff>
    </xdr:from>
    <xdr:to>
      <xdr:col>4</xdr:col>
      <xdr:colOff>520700</xdr:colOff>
      <xdr:row>35</xdr:row>
      <xdr:rowOff>110423</xdr:rowOff>
    </xdr:to>
    <xdr:sp macro="" textlink="">
      <xdr:nvSpPr>
        <xdr:cNvPr id="131" name="円/楕円 130"/>
        <xdr:cNvSpPr/>
      </xdr:nvSpPr>
      <xdr:spPr bwMode="auto">
        <a:xfrm>
          <a:off x="4503420" y="6409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120599</xdr:rowOff>
    </xdr:from>
    <xdr:ext cx="736600" cy="259045"/>
    <xdr:sp macro="" textlink="">
      <xdr:nvSpPr>
        <xdr:cNvPr id="132" name="テキスト ボックス 131"/>
        <xdr:cNvSpPr txBox="1"/>
      </xdr:nvSpPr>
      <xdr:spPr>
        <a:xfrm>
          <a:off x="4173220" y="6178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77,237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30507</xdr:rowOff>
    </xdr:from>
    <xdr:to>
      <xdr:col>3</xdr:col>
      <xdr:colOff>955675</xdr:colOff>
      <xdr:row>35</xdr:row>
      <xdr:rowOff>132107</xdr:rowOff>
    </xdr:to>
    <xdr:sp macro="" textlink="">
      <xdr:nvSpPr>
        <xdr:cNvPr id="133" name="円/楕円 132"/>
        <xdr:cNvSpPr/>
      </xdr:nvSpPr>
      <xdr:spPr bwMode="auto">
        <a:xfrm>
          <a:off x="3917315" y="6431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142284</xdr:rowOff>
    </xdr:from>
    <xdr:ext cx="762000" cy="259045"/>
    <xdr:sp macro="" textlink="">
      <xdr:nvSpPr>
        <xdr:cNvPr id="134" name="テキスト ボックス 133"/>
        <xdr:cNvSpPr txBox="1"/>
      </xdr:nvSpPr>
      <xdr:spPr>
        <a:xfrm>
          <a:off x="3587115" y="620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72,494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23823</xdr:rowOff>
    </xdr:from>
    <xdr:to>
      <xdr:col>3</xdr:col>
      <xdr:colOff>257175</xdr:colOff>
      <xdr:row>35</xdr:row>
      <xdr:rowOff>125423</xdr:rowOff>
    </xdr:to>
    <xdr:sp macro="" textlink="">
      <xdr:nvSpPr>
        <xdr:cNvPr id="135" name="円/楕円 134"/>
        <xdr:cNvSpPr/>
      </xdr:nvSpPr>
      <xdr:spPr bwMode="auto">
        <a:xfrm>
          <a:off x="3218815" y="6424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135600</xdr:rowOff>
    </xdr:from>
    <xdr:ext cx="762000" cy="259045"/>
    <xdr:sp macro="" textlink="">
      <xdr:nvSpPr>
        <xdr:cNvPr id="136" name="テキスト ボックス 135"/>
        <xdr:cNvSpPr txBox="1"/>
      </xdr:nvSpPr>
      <xdr:spPr>
        <a:xfrm>
          <a:off x="3001010" y="6193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73,956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5046</xdr:rowOff>
    </xdr:from>
    <xdr:to>
      <xdr:col>2</xdr:col>
      <xdr:colOff>692150</xdr:colOff>
      <xdr:row>35</xdr:row>
      <xdr:rowOff>106646</xdr:rowOff>
    </xdr:to>
    <xdr:sp macro="" textlink="">
      <xdr:nvSpPr>
        <xdr:cNvPr id="137" name="円/楕円 136"/>
        <xdr:cNvSpPr/>
      </xdr:nvSpPr>
      <xdr:spPr bwMode="auto">
        <a:xfrm>
          <a:off x="2632710" y="6405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116823</xdr:rowOff>
    </xdr:from>
    <xdr:ext cx="762000" cy="259045"/>
    <xdr:sp macro="" textlink="">
      <xdr:nvSpPr>
        <xdr:cNvPr id="138" name="テキスト ボックス 137"/>
        <xdr:cNvSpPr txBox="1"/>
      </xdr:nvSpPr>
      <xdr:spPr>
        <a:xfrm>
          <a:off x="2302510" y="617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78,063</a:t>
          </a:r>
          <a:endParaRPr kumimoji="1" lang="ja-JP" altLang="en-US" sz="1000" b="1">
            <a:solidFill>
              <a:srgbClr val="FF0000"/>
            </a:solidFill>
            <a:latin typeface="ＭＳ Ｐゴシック"/>
          </a:endParaRPr>
        </a:p>
      </xdr:txBody>
    </xdr:sp>
    <xdr:clientData/>
  </xdr:oneCellAnchor>
</xdr:wsDr>
</file>

<file path=xl/drawings/drawing6.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596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192625" y="186690"/>
          <a:ext cx="3512820" cy="5245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211675" y="212090"/>
          <a:ext cx="3468370" cy="47371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237075" y="237490"/>
          <a:ext cx="3411220" cy="41021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島根県美郷町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245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7371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2291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691515" y="839470"/>
          <a:ext cx="9136380" cy="16637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871220"/>
          <a:ext cx="1259840" cy="160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871220"/>
          <a:ext cx="1132840" cy="160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4,955
4,940
282.92
6,348,913
6,127,698
185,226
3,861,753
9,903,229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871220"/>
          <a:ext cx="1386840" cy="160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890270"/>
          <a:ext cx="1826260" cy="8750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890270"/>
          <a:ext cx="1132840" cy="8750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67.2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02970"/>
          <a:ext cx="566420" cy="87122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07820"/>
          <a:ext cx="1826260" cy="6007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6487795" y="1607820"/>
          <a:ext cx="3340100" cy="6007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9975215" y="839470"/>
          <a:ext cx="1383030" cy="107442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0235565" y="902970"/>
          <a:ext cx="112903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0235565" y="1146810"/>
          <a:ext cx="112903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0235565" y="1454150"/>
          <a:ext cx="1129030" cy="6007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0057765" y="100584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0111740" y="966470"/>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0111740" y="1210310"/>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0158095" y="1440180"/>
          <a:ext cx="0" cy="12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0076815" y="144018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0158095" y="1655445"/>
          <a:ext cx="0" cy="12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0076815" y="178689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28015" y="26822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28015" y="297688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28015" y="327152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691515" y="3745230"/>
          <a:ext cx="4251960" cy="2946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18515" y="406527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18515" y="425704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765935" y="4065270"/>
          <a:ext cx="132588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765935" y="4257040"/>
          <a:ext cx="132588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2771775" y="406527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2771775" y="425704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691515" y="4513580"/>
          <a:ext cx="4251960" cy="21374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653415" y="433451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691515" y="66509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691515" y="6347278"/>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21648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691515" y="604356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59127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691515" y="5739856"/>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609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691515" y="5436144"/>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29392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691515" y="512481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49902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691515" y="4817292"/>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468649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691515" y="45135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3827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xdr:cNvSpPr/>
      </xdr:nvSpPr>
      <xdr:spPr>
        <a:xfrm>
          <a:off x="691515" y="4513580"/>
          <a:ext cx="4251960" cy="21374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xdr:cNvCxnSpPr/>
      </xdr:nvCxnSpPr>
      <xdr:spPr>
        <a:xfrm flipV="1">
          <a:off x="4220210" y="4962167"/>
          <a:ext cx="1270" cy="1269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xdr:cNvSpPr txBox="1"/>
      </xdr:nvSpPr>
      <xdr:spPr>
        <a:xfrm>
          <a:off x="4272915" y="623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xdr:cNvCxnSpPr/>
      </xdr:nvCxnSpPr>
      <xdr:spPr>
        <a:xfrm>
          <a:off x="4133215" y="623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xdr:cNvSpPr txBox="1"/>
      </xdr:nvSpPr>
      <xdr:spPr>
        <a:xfrm>
          <a:off x="4272915" y="4748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xdr:cNvCxnSpPr/>
      </xdr:nvCxnSpPr>
      <xdr:spPr>
        <a:xfrm>
          <a:off x="4133215" y="496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29975</xdr:rowOff>
    </xdr:from>
    <xdr:to>
      <xdr:col>6</xdr:col>
      <xdr:colOff>511175</xdr:colOff>
      <xdr:row>38</xdr:row>
      <xdr:rowOff>30124</xdr:rowOff>
    </xdr:to>
    <xdr:cxnSp macro="">
      <xdr:nvCxnSpPr>
        <xdr:cNvPr id="62" name="直線コネクタ 61"/>
        <xdr:cNvCxnSpPr/>
      </xdr:nvCxnSpPr>
      <xdr:spPr>
        <a:xfrm>
          <a:off x="3452495" y="6118355"/>
          <a:ext cx="769620" cy="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63072</xdr:rowOff>
    </xdr:from>
    <xdr:ext cx="599010" cy="259045"/>
    <xdr:sp macro="" textlink="">
      <xdr:nvSpPr>
        <xdr:cNvPr id="63" name="人件費平均値テキスト"/>
        <xdr:cNvSpPr txBox="1"/>
      </xdr:nvSpPr>
      <xdr:spPr>
        <a:xfrm>
          <a:off x="4272915" y="5831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xdr:cNvSpPr/>
      </xdr:nvSpPr>
      <xdr:spPr>
        <a:xfrm>
          <a:off x="4171315" y="596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17945</xdr:rowOff>
    </xdr:from>
    <xdr:to>
      <xdr:col>5</xdr:col>
      <xdr:colOff>358775</xdr:colOff>
      <xdr:row>38</xdr:row>
      <xdr:rowOff>29975</xdr:rowOff>
    </xdr:to>
    <xdr:cxnSp macro="">
      <xdr:nvCxnSpPr>
        <xdr:cNvPr id="65" name="直線コネクタ 64"/>
        <xdr:cNvCxnSpPr/>
      </xdr:nvCxnSpPr>
      <xdr:spPr>
        <a:xfrm>
          <a:off x="2632075" y="6106325"/>
          <a:ext cx="820420" cy="1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147500</xdr:rowOff>
    </xdr:from>
    <xdr:to>
      <xdr:col>5</xdr:col>
      <xdr:colOff>409575</xdr:colOff>
      <xdr:row>38</xdr:row>
      <xdr:rowOff>77650</xdr:rowOff>
    </xdr:to>
    <xdr:sp macro="" textlink="">
      <xdr:nvSpPr>
        <xdr:cNvPr id="66" name="フローチャート : 判断 65"/>
        <xdr:cNvSpPr/>
      </xdr:nvSpPr>
      <xdr:spPr>
        <a:xfrm>
          <a:off x="3401695" y="6075860"/>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94177</xdr:rowOff>
    </xdr:from>
    <xdr:ext cx="599010" cy="259045"/>
    <xdr:sp macro="" textlink="">
      <xdr:nvSpPr>
        <xdr:cNvPr id="67" name="テキスト ボックス 66"/>
        <xdr:cNvSpPr txBox="1"/>
      </xdr:nvSpPr>
      <xdr:spPr>
        <a:xfrm>
          <a:off x="3152989" y="5862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17945</xdr:rowOff>
    </xdr:from>
    <xdr:to>
      <xdr:col>4</xdr:col>
      <xdr:colOff>155575</xdr:colOff>
      <xdr:row>38</xdr:row>
      <xdr:rowOff>32762</xdr:rowOff>
    </xdr:to>
    <xdr:cxnSp macro="">
      <xdr:nvCxnSpPr>
        <xdr:cNvPr id="68" name="直線コネクタ 67"/>
        <xdr:cNvCxnSpPr/>
      </xdr:nvCxnSpPr>
      <xdr:spPr>
        <a:xfrm flipV="1">
          <a:off x="1857375" y="6106325"/>
          <a:ext cx="774700" cy="1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39588</xdr:rowOff>
    </xdr:from>
    <xdr:to>
      <xdr:col>4</xdr:col>
      <xdr:colOff>206375</xdr:colOff>
      <xdr:row>38</xdr:row>
      <xdr:rowOff>141188</xdr:rowOff>
    </xdr:to>
    <xdr:sp macro="" textlink="">
      <xdr:nvSpPr>
        <xdr:cNvPr id="69" name="フローチャート : 判断 68"/>
        <xdr:cNvSpPr/>
      </xdr:nvSpPr>
      <xdr:spPr>
        <a:xfrm>
          <a:off x="2581275" y="612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132315</xdr:rowOff>
    </xdr:from>
    <xdr:ext cx="599010" cy="259045"/>
    <xdr:sp macro="" textlink="">
      <xdr:nvSpPr>
        <xdr:cNvPr id="70" name="テキスト ボックス 69"/>
        <xdr:cNvSpPr txBox="1"/>
      </xdr:nvSpPr>
      <xdr:spPr>
        <a:xfrm>
          <a:off x="2401149" y="622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32762</xdr:rowOff>
    </xdr:from>
    <xdr:to>
      <xdr:col>2</xdr:col>
      <xdr:colOff>638175</xdr:colOff>
      <xdr:row>38</xdr:row>
      <xdr:rowOff>33044</xdr:rowOff>
    </xdr:to>
    <xdr:cxnSp macro="">
      <xdr:nvCxnSpPr>
        <xdr:cNvPr id="71" name="直線コネクタ 70"/>
        <xdr:cNvCxnSpPr/>
      </xdr:nvCxnSpPr>
      <xdr:spPr>
        <a:xfrm flipV="1">
          <a:off x="1059815" y="6121142"/>
          <a:ext cx="79756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43409</xdr:rowOff>
    </xdr:from>
    <xdr:to>
      <xdr:col>3</xdr:col>
      <xdr:colOff>3175</xdr:colOff>
      <xdr:row>38</xdr:row>
      <xdr:rowOff>145009</xdr:rowOff>
    </xdr:to>
    <xdr:sp macro="" textlink="">
      <xdr:nvSpPr>
        <xdr:cNvPr id="72" name="フローチャート : 判断 71"/>
        <xdr:cNvSpPr/>
      </xdr:nvSpPr>
      <xdr:spPr>
        <a:xfrm>
          <a:off x="1829435" y="6131789"/>
          <a:ext cx="330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136136</xdr:rowOff>
    </xdr:from>
    <xdr:ext cx="599010" cy="259045"/>
    <xdr:sp macro="" textlink="">
      <xdr:nvSpPr>
        <xdr:cNvPr id="73" name="テキスト ボックス 72"/>
        <xdr:cNvSpPr txBox="1"/>
      </xdr:nvSpPr>
      <xdr:spPr>
        <a:xfrm>
          <a:off x="1580729" y="622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42494</xdr:rowOff>
    </xdr:from>
    <xdr:to>
      <xdr:col>1</xdr:col>
      <xdr:colOff>485775</xdr:colOff>
      <xdr:row>38</xdr:row>
      <xdr:rowOff>144094</xdr:rowOff>
    </xdr:to>
    <xdr:sp macro="" textlink="">
      <xdr:nvSpPr>
        <xdr:cNvPr id="74" name="フローチャート : 判断 73"/>
        <xdr:cNvSpPr/>
      </xdr:nvSpPr>
      <xdr:spPr>
        <a:xfrm>
          <a:off x="1009015" y="61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135221</xdr:rowOff>
    </xdr:from>
    <xdr:ext cx="599010" cy="259045"/>
    <xdr:sp macro="" textlink="">
      <xdr:nvSpPr>
        <xdr:cNvPr id="75" name="テキスト ボックス 74"/>
        <xdr:cNvSpPr txBox="1"/>
      </xdr:nvSpPr>
      <xdr:spPr>
        <a:xfrm>
          <a:off x="760309" y="622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031615" y="66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261995" y="66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479675" y="66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689735" y="66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869315" y="66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150774</xdr:rowOff>
    </xdr:from>
    <xdr:to>
      <xdr:col>6</xdr:col>
      <xdr:colOff>561975</xdr:colOff>
      <xdr:row>38</xdr:row>
      <xdr:rowOff>80924</xdr:rowOff>
    </xdr:to>
    <xdr:sp macro="" textlink="">
      <xdr:nvSpPr>
        <xdr:cNvPr id="81" name="円/楕円 80"/>
        <xdr:cNvSpPr/>
      </xdr:nvSpPr>
      <xdr:spPr>
        <a:xfrm>
          <a:off x="4171315" y="6079134"/>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65701</xdr:rowOff>
    </xdr:from>
    <xdr:ext cx="599010" cy="259045"/>
    <xdr:sp macro="" textlink="">
      <xdr:nvSpPr>
        <xdr:cNvPr id="82" name="人件費該当値テキスト"/>
        <xdr:cNvSpPr txBox="1"/>
      </xdr:nvSpPr>
      <xdr:spPr>
        <a:xfrm>
          <a:off x="4272915" y="5994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147,107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150625</xdr:rowOff>
    </xdr:from>
    <xdr:to>
      <xdr:col>5</xdr:col>
      <xdr:colOff>409575</xdr:colOff>
      <xdr:row>38</xdr:row>
      <xdr:rowOff>80775</xdr:rowOff>
    </xdr:to>
    <xdr:sp macro="" textlink="">
      <xdr:nvSpPr>
        <xdr:cNvPr id="83" name="円/楕円 82"/>
        <xdr:cNvSpPr/>
      </xdr:nvSpPr>
      <xdr:spPr>
        <a:xfrm>
          <a:off x="3401695" y="6078985"/>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71902</xdr:rowOff>
    </xdr:from>
    <xdr:ext cx="599010" cy="259045"/>
    <xdr:sp macro="" textlink="">
      <xdr:nvSpPr>
        <xdr:cNvPr id="84" name="テキスト ボックス 83"/>
        <xdr:cNvSpPr txBox="1"/>
      </xdr:nvSpPr>
      <xdr:spPr>
        <a:xfrm>
          <a:off x="3152989" y="616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147,198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138594</xdr:rowOff>
    </xdr:from>
    <xdr:to>
      <xdr:col>4</xdr:col>
      <xdr:colOff>206375</xdr:colOff>
      <xdr:row>38</xdr:row>
      <xdr:rowOff>68745</xdr:rowOff>
    </xdr:to>
    <xdr:sp macro="" textlink="">
      <xdr:nvSpPr>
        <xdr:cNvPr id="85" name="円/楕円 84"/>
        <xdr:cNvSpPr/>
      </xdr:nvSpPr>
      <xdr:spPr>
        <a:xfrm>
          <a:off x="2581275" y="6066954"/>
          <a:ext cx="101600" cy="9017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85271</xdr:rowOff>
    </xdr:from>
    <xdr:ext cx="599010" cy="259045"/>
    <xdr:sp macro="" textlink="">
      <xdr:nvSpPr>
        <xdr:cNvPr id="86" name="テキスト ボックス 85"/>
        <xdr:cNvSpPr txBox="1"/>
      </xdr:nvSpPr>
      <xdr:spPr>
        <a:xfrm>
          <a:off x="2401149" y="585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154,566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153413</xdr:rowOff>
    </xdr:from>
    <xdr:to>
      <xdr:col>3</xdr:col>
      <xdr:colOff>3175</xdr:colOff>
      <xdr:row>38</xdr:row>
      <xdr:rowOff>83562</xdr:rowOff>
    </xdr:to>
    <xdr:sp macro="" textlink="">
      <xdr:nvSpPr>
        <xdr:cNvPr id="87" name="円/楕円 86"/>
        <xdr:cNvSpPr/>
      </xdr:nvSpPr>
      <xdr:spPr>
        <a:xfrm>
          <a:off x="1829435" y="6081773"/>
          <a:ext cx="33020" cy="9016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100090</xdr:rowOff>
    </xdr:from>
    <xdr:ext cx="599010" cy="259045"/>
    <xdr:sp macro="" textlink="">
      <xdr:nvSpPr>
        <xdr:cNvPr id="88" name="テキスト ボックス 87"/>
        <xdr:cNvSpPr txBox="1"/>
      </xdr:nvSpPr>
      <xdr:spPr>
        <a:xfrm>
          <a:off x="1580729" y="586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145,491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153693</xdr:rowOff>
    </xdr:from>
    <xdr:to>
      <xdr:col>1</xdr:col>
      <xdr:colOff>485775</xdr:colOff>
      <xdr:row>38</xdr:row>
      <xdr:rowOff>83843</xdr:rowOff>
    </xdr:to>
    <xdr:sp macro="" textlink="">
      <xdr:nvSpPr>
        <xdr:cNvPr id="89" name="円/楕円 88"/>
        <xdr:cNvSpPr/>
      </xdr:nvSpPr>
      <xdr:spPr>
        <a:xfrm>
          <a:off x="1009015" y="6082053"/>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100370</xdr:rowOff>
    </xdr:from>
    <xdr:ext cx="599010" cy="259045"/>
    <xdr:sp macro="" textlink="">
      <xdr:nvSpPr>
        <xdr:cNvPr id="90" name="テキスト ボックス 89"/>
        <xdr:cNvSpPr txBox="1"/>
      </xdr:nvSpPr>
      <xdr:spPr>
        <a:xfrm>
          <a:off x="760309" y="586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691515" y="6945630"/>
          <a:ext cx="4251960" cy="2946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18515" y="726567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18515" y="745744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765935" y="7265670"/>
          <a:ext cx="132588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765935" y="7457440"/>
          <a:ext cx="132588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2771775" y="726567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2771775" y="745744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691515" y="7713980"/>
          <a:ext cx="4251960" cy="21374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653415" y="753491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691515" y="98513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691515" y="93141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18338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691515" y="87884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864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691515" y="82511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1203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691515" y="77139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75831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691515" y="7713980"/>
          <a:ext cx="4251960" cy="21374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xdr:cNvCxnSpPr/>
      </xdr:nvCxnSpPr>
      <xdr:spPr>
        <a:xfrm flipV="1">
          <a:off x="4220210" y="8182192"/>
          <a:ext cx="1270" cy="108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xdr:cNvSpPr txBox="1"/>
      </xdr:nvSpPr>
      <xdr:spPr>
        <a:xfrm>
          <a:off x="4272915" y="927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xdr:cNvCxnSpPr/>
      </xdr:nvCxnSpPr>
      <xdr:spPr>
        <a:xfrm>
          <a:off x="4133215" y="926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xdr:cNvSpPr txBox="1"/>
      </xdr:nvSpPr>
      <xdr:spPr>
        <a:xfrm>
          <a:off x="4272915" y="7980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xdr:cNvCxnSpPr/>
      </xdr:nvCxnSpPr>
      <xdr:spPr>
        <a:xfrm>
          <a:off x="4133215" y="818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64240</xdr:rowOff>
    </xdr:from>
    <xdr:to>
      <xdr:col>6</xdr:col>
      <xdr:colOff>511175</xdr:colOff>
      <xdr:row>57</xdr:row>
      <xdr:rowOff>68377</xdr:rowOff>
    </xdr:to>
    <xdr:cxnSp macro="">
      <xdr:nvCxnSpPr>
        <xdr:cNvPr id="115" name="直線コネクタ 114"/>
        <xdr:cNvCxnSpPr/>
      </xdr:nvCxnSpPr>
      <xdr:spPr>
        <a:xfrm>
          <a:off x="3452495" y="9193000"/>
          <a:ext cx="76962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12995</xdr:rowOff>
    </xdr:from>
    <xdr:ext cx="599010" cy="259045"/>
    <xdr:sp macro="" textlink="">
      <xdr:nvSpPr>
        <xdr:cNvPr id="116" name="物件費平均値テキスト"/>
        <xdr:cNvSpPr txBox="1"/>
      </xdr:nvSpPr>
      <xdr:spPr>
        <a:xfrm>
          <a:off x="4272915" y="8981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xdr:cNvSpPr/>
      </xdr:nvSpPr>
      <xdr:spPr>
        <a:xfrm>
          <a:off x="4171315" y="9130308"/>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64240</xdr:rowOff>
    </xdr:from>
    <xdr:to>
      <xdr:col>5</xdr:col>
      <xdr:colOff>358775</xdr:colOff>
      <xdr:row>57</xdr:row>
      <xdr:rowOff>99196</xdr:rowOff>
    </xdr:to>
    <xdr:cxnSp macro="">
      <xdr:nvCxnSpPr>
        <xdr:cNvPr id="118" name="直線コネクタ 117"/>
        <xdr:cNvCxnSpPr/>
      </xdr:nvCxnSpPr>
      <xdr:spPr>
        <a:xfrm flipV="1">
          <a:off x="2632075" y="9193000"/>
          <a:ext cx="820420" cy="3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52253</xdr:rowOff>
    </xdr:from>
    <xdr:to>
      <xdr:col>5</xdr:col>
      <xdr:colOff>409575</xdr:colOff>
      <xdr:row>57</xdr:row>
      <xdr:rowOff>153853</xdr:rowOff>
    </xdr:to>
    <xdr:sp macro="" textlink="">
      <xdr:nvSpPr>
        <xdr:cNvPr id="119" name="フローチャート : 判断 118"/>
        <xdr:cNvSpPr/>
      </xdr:nvSpPr>
      <xdr:spPr>
        <a:xfrm>
          <a:off x="3401695" y="918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144980</xdr:rowOff>
    </xdr:from>
    <xdr:ext cx="599010" cy="259045"/>
    <xdr:sp macro="" textlink="">
      <xdr:nvSpPr>
        <xdr:cNvPr id="120" name="テキスト ボックス 119"/>
        <xdr:cNvSpPr txBox="1"/>
      </xdr:nvSpPr>
      <xdr:spPr>
        <a:xfrm>
          <a:off x="3152989" y="927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99196</xdr:rowOff>
    </xdr:from>
    <xdr:to>
      <xdr:col>4</xdr:col>
      <xdr:colOff>155575</xdr:colOff>
      <xdr:row>57</xdr:row>
      <xdr:rowOff>111440</xdr:rowOff>
    </xdr:to>
    <xdr:cxnSp macro="">
      <xdr:nvCxnSpPr>
        <xdr:cNvPr id="121" name="直線コネクタ 120"/>
        <xdr:cNvCxnSpPr/>
      </xdr:nvCxnSpPr>
      <xdr:spPr>
        <a:xfrm flipV="1">
          <a:off x="1857375" y="9227956"/>
          <a:ext cx="774700" cy="1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84607</xdr:rowOff>
    </xdr:from>
    <xdr:to>
      <xdr:col>4</xdr:col>
      <xdr:colOff>206375</xdr:colOff>
      <xdr:row>58</xdr:row>
      <xdr:rowOff>14757</xdr:rowOff>
    </xdr:to>
    <xdr:sp macro="" textlink="">
      <xdr:nvSpPr>
        <xdr:cNvPr id="122" name="フローチャート : 判断 121"/>
        <xdr:cNvSpPr/>
      </xdr:nvSpPr>
      <xdr:spPr>
        <a:xfrm>
          <a:off x="2581275" y="9213367"/>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5884</xdr:rowOff>
    </xdr:from>
    <xdr:ext cx="599010" cy="259045"/>
    <xdr:sp macro="" textlink="">
      <xdr:nvSpPr>
        <xdr:cNvPr id="123" name="テキスト ボックス 122"/>
        <xdr:cNvSpPr txBox="1"/>
      </xdr:nvSpPr>
      <xdr:spPr>
        <a:xfrm>
          <a:off x="2401149" y="929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111440</xdr:rowOff>
    </xdr:from>
    <xdr:to>
      <xdr:col>2</xdr:col>
      <xdr:colOff>638175</xdr:colOff>
      <xdr:row>57</xdr:row>
      <xdr:rowOff>115265</xdr:rowOff>
    </xdr:to>
    <xdr:cxnSp macro="">
      <xdr:nvCxnSpPr>
        <xdr:cNvPr id="124" name="直線コネクタ 123"/>
        <xdr:cNvCxnSpPr/>
      </xdr:nvCxnSpPr>
      <xdr:spPr>
        <a:xfrm flipV="1">
          <a:off x="1059815" y="9240200"/>
          <a:ext cx="797560" cy="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92015</xdr:rowOff>
    </xdr:from>
    <xdr:to>
      <xdr:col>3</xdr:col>
      <xdr:colOff>3175</xdr:colOff>
      <xdr:row>58</xdr:row>
      <xdr:rowOff>22165</xdr:rowOff>
    </xdr:to>
    <xdr:sp macro="" textlink="">
      <xdr:nvSpPr>
        <xdr:cNvPr id="125" name="フローチャート : 判断 124"/>
        <xdr:cNvSpPr/>
      </xdr:nvSpPr>
      <xdr:spPr>
        <a:xfrm>
          <a:off x="1829435" y="9220775"/>
          <a:ext cx="3302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13292</xdr:rowOff>
    </xdr:from>
    <xdr:ext cx="534377" cy="259045"/>
    <xdr:sp macro="" textlink="">
      <xdr:nvSpPr>
        <xdr:cNvPr id="126" name="テキスト ボックス 125"/>
        <xdr:cNvSpPr txBox="1"/>
      </xdr:nvSpPr>
      <xdr:spPr>
        <a:xfrm>
          <a:off x="1613046" y="930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87525</xdr:rowOff>
    </xdr:from>
    <xdr:to>
      <xdr:col>1</xdr:col>
      <xdr:colOff>485775</xdr:colOff>
      <xdr:row>58</xdr:row>
      <xdr:rowOff>17675</xdr:rowOff>
    </xdr:to>
    <xdr:sp macro="" textlink="">
      <xdr:nvSpPr>
        <xdr:cNvPr id="127" name="フローチャート : 判断 126"/>
        <xdr:cNvSpPr/>
      </xdr:nvSpPr>
      <xdr:spPr>
        <a:xfrm>
          <a:off x="1009015" y="9216285"/>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8802</xdr:rowOff>
    </xdr:from>
    <xdr:ext cx="599010" cy="259045"/>
    <xdr:sp macro="" textlink="">
      <xdr:nvSpPr>
        <xdr:cNvPr id="128" name="テキスト ボックス 127"/>
        <xdr:cNvSpPr txBox="1"/>
      </xdr:nvSpPr>
      <xdr:spPr>
        <a:xfrm>
          <a:off x="760309" y="929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031615" y="984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261995" y="984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479675" y="984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689735" y="984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869315" y="984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17577</xdr:rowOff>
    </xdr:from>
    <xdr:to>
      <xdr:col>6</xdr:col>
      <xdr:colOff>561975</xdr:colOff>
      <xdr:row>57</xdr:row>
      <xdr:rowOff>119177</xdr:rowOff>
    </xdr:to>
    <xdr:sp macro="" textlink="">
      <xdr:nvSpPr>
        <xdr:cNvPr id="134" name="円/楕円 133"/>
        <xdr:cNvSpPr/>
      </xdr:nvSpPr>
      <xdr:spPr>
        <a:xfrm>
          <a:off x="4171315" y="914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139995</xdr:rowOff>
    </xdr:from>
    <xdr:ext cx="599010" cy="259045"/>
    <xdr:sp macro="" textlink="">
      <xdr:nvSpPr>
        <xdr:cNvPr id="135" name="物件費該当値テキスト"/>
        <xdr:cNvSpPr txBox="1"/>
      </xdr:nvSpPr>
      <xdr:spPr>
        <a:xfrm>
          <a:off x="4272915" y="9108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224,799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13440</xdr:rowOff>
    </xdr:from>
    <xdr:to>
      <xdr:col>5</xdr:col>
      <xdr:colOff>409575</xdr:colOff>
      <xdr:row>57</xdr:row>
      <xdr:rowOff>115040</xdr:rowOff>
    </xdr:to>
    <xdr:sp macro="" textlink="">
      <xdr:nvSpPr>
        <xdr:cNvPr id="136" name="円/楕円 135"/>
        <xdr:cNvSpPr/>
      </xdr:nvSpPr>
      <xdr:spPr>
        <a:xfrm>
          <a:off x="3401695" y="914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131567</xdr:rowOff>
    </xdr:from>
    <xdr:ext cx="599010" cy="259045"/>
    <xdr:sp macro="" textlink="">
      <xdr:nvSpPr>
        <xdr:cNvPr id="137" name="テキスト ボックス 136"/>
        <xdr:cNvSpPr txBox="1"/>
      </xdr:nvSpPr>
      <xdr:spPr>
        <a:xfrm>
          <a:off x="3152989" y="8940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232,038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48396</xdr:rowOff>
    </xdr:from>
    <xdr:to>
      <xdr:col>4</xdr:col>
      <xdr:colOff>206375</xdr:colOff>
      <xdr:row>57</xdr:row>
      <xdr:rowOff>149996</xdr:rowOff>
    </xdr:to>
    <xdr:sp macro="" textlink="">
      <xdr:nvSpPr>
        <xdr:cNvPr id="138" name="円/楕円 137"/>
        <xdr:cNvSpPr/>
      </xdr:nvSpPr>
      <xdr:spPr>
        <a:xfrm>
          <a:off x="2581275" y="917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166523</xdr:rowOff>
    </xdr:from>
    <xdr:ext cx="599010" cy="259045"/>
    <xdr:sp macro="" textlink="">
      <xdr:nvSpPr>
        <xdr:cNvPr id="139" name="テキスト ボックス 138"/>
        <xdr:cNvSpPr txBox="1"/>
      </xdr:nvSpPr>
      <xdr:spPr>
        <a:xfrm>
          <a:off x="2401149" y="896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170,873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60640</xdr:rowOff>
    </xdr:from>
    <xdr:to>
      <xdr:col>3</xdr:col>
      <xdr:colOff>3175</xdr:colOff>
      <xdr:row>57</xdr:row>
      <xdr:rowOff>162240</xdr:rowOff>
    </xdr:to>
    <xdr:sp macro="" textlink="">
      <xdr:nvSpPr>
        <xdr:cNvPr id="140" name="円/楕円 139"/>
        <xdr:cNvSpPr/>
      </xdr:nvSpPr>
      <xdr:spPr>
        <a:xfrm>
          <a:off x="1829435" y="9189400"/>
          <a:ext cx="330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7317</xdr:rowOff>
    </xdr:from>
    <xdr:ext cx="599010" cy="259045"/>
    <xdr:sp macro="" textlink="">
      <xdr:nvSpPr>
        <xdr:cNvPr id="141" name="テキスト ボックス 140"/>
        <xdr:cNvSpPr txBox="1"/>
      </xdr:nvSpPr>
      <xdr:spPr>
        <a:xfrm>
          <a:off x="1580729" y="897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149,449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64465</xdr:rowOff>
    </xdr:from>
    <xdr:to>
      <xdr:col>1</xdr:col>
      <xdr:colOff>485775</xdr:colOff>
      <xdr:row>57</xdr:row>
      <xdr:rowOff>166065</xdr:rowOff>
    </xdr:to>
    <xdr:sp macro="" textlink="">
      <xdr:nvSpPr>
        <xdr:cNvPr id="142" name="円/楕円 141"/>
        <xdr:cNvSpPr/>
      </xdr:nvSpPr>
      <xdr:spPr>
        <a:xfrm>
          <a:off x="1009015" y="9193225"/>
          <a:ext cx="10160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11142</xdr:rowOff>
    </xdr:from>
    <xdr:ext cx="599010" cy="259045"/>
    <xdr:sp macro="" textlink="">
      <xdr:nvSpPr>
        <xdr:cNvPr id="143" name="テキスト ボックス 142"/>
        <xdr:cNvSpPr txBox="1"/>
      </xdr:nvSpPr>
      <xdr:spPr>
        <a:xfrm>
          <a:off x="760309" y="8979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691515" y="10146030"/>
          <a:ext cx="4251960" cy="2946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18515" y="1046607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18515" y="1065784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765935" y="10466070"/>
          <a:ext cx="132588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765935" y="10657840"/>
          <a:ext cx="132588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2771775" y="1046607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2771775" y="1065784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691515" y="10914380"/>
          <a:ext cx="4251960" cy="21374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653415" y="1073531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691515" y="130517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xdr:cNvCxnSpPr/>
      </xdr:nvCxnSpPr>
      <xdr:spPr>
        <a:xfrm>
          <a:off x="691515" y="126288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xdr:cNvSpPr txBox="1"/>
      </xdr:nvSpPr>
      <xdr:spPr>
        <a:xfrm>
          <a:off x="513214" y="124904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xdr:cNvCxnSpPr/>
      </xdr:nvCxnSpPr>
      <xdr:spPr>
        <a:xfrm>
          <a:off x="691515" y="121945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0637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xdr:cNvCxnSpPr/>
      </xdr:nvCxnSpPr>
      <xdr:spPr>
        <a:xfrm>
          <a:off x="691515" y="117716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16408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xdr:cNvCxnSpPr/>
      </xdr:nvCxnSpPr>
      <xdr:spPr>
        <a:xfrm>
          <a:off x="691515" y="113487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210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691515" y="109143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0783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691515" y="10914380"/>
          <a:ext cx="4251960" cy="21374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xdr:cNvCxnSpPr/>
      </xdr:nvCxnSpPr>
      <xdr:spPr>
        <a:xfrm flipV="1">
          <a:off x="4220210" y="11567431"/>
          <a:ext cx="1270" cy="1055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xdr:cNvSpPr txBox="1"/>
      </xdr:nvSpPr>
      <xdr:spPr>
        <a:xfrm>
          <a:off x="4272915" y="1262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xdr:cNvCxnSpPr/>
      </xdr:nvCxnSpPr>
      <xdr:spPr>
        <a:xfrm>
          <a:off x="4133215" y="1262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xdr:cNvSpPr txBox="1"/>
      </xdr:nvSpPr>
      <xdr:spPr>
        <a:xfrm>
          <a:off x="4272915" y="11365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xdr:cNvCxnSpPr/>
      </xdr:nvCxnSpPr>
      <xdr:spPr>
        <a:xfrm>
          <a:off x="4133215" y="11567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36300</xdr:rowOff>
    </xdr:from>
    <xdr:to>
      <xdr:col>6</xdr:col>
      <xdr:colOff>511175</xdr:colOff>
      <xdr:row>78</xdr:row>
      <xdr:rowOff>65305</xdr:rowOff>
    </xdr:to>
    <xdr:cxnSp macro="">
      <xdr:nvCxnSpPr>
        <xdr:cNvPr id="170" name="直線コネクタ 169"/>
        <xdr:cNvCxnSpPr/>
      </xdr:nvCxnSpPr>
      <xdr:spPr>
        <a:xfrm>
          <a:off x="3452495" y="12525480"/>
          <a:ext cx="769620" cy="2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10292</xdr:rowOff>
    </xdr:from>
    <xdr:ext cx="534377" cy="259045"/>
    <xdr:sp macro="" textlink="">
      <xdr:nvSpPr>
        <xdr:cNvPr id="171" name="維持補修費平均値テキスト"/>
        <xdr:cNvSpPr txBox="1"/>
      </xdr:nvSpPr>
      <xdr:spPr>
        <a:xfrm>
          <a:off x="4272915" y="12339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xdr:cNvSpPr/>
      </xdr:nvSpPr>
      <xdr:spPr>
        <a:xfrm>
          <a:off x="4171315" y="12488025"/>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36300</xdr:rowOff>
    </xdr:from>
    <xdr:to>
      <xdr:col>5</xdr:col>
      <xdr:colOff>358775</xdr:colOff>
      <xdr:row>78</xdr:row>
      <xdr:rowOff>55082</xdr:rowOff>
    </xdr:to>
    <xdr:cxnSp macro="">
      <xdr:nvCxnSpPr>
        <xdr:cNvPr id="173" name="直線コネクタ 172"/>
        <xdr:cNvCxnSpPr/>
      </xdr:nvCxnSpPr>
      <xdr:spPr>
        <a:xfrm flipV="1">
          <a:off x="2632075" y="12525480"/>
          <a:ext cx="820420" cy="1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17230</xdr:rowOff>
    </xdr:from>
    <xdr:to>
      <xdr:col>5</xdr:col>
      <xdr:colOff>409575</xdr:colOff>
      <xdr:row>78</xdr:row>
      <xdr:rowOff>118830</xdr:rowOff>
    </xdr:to>
    <xdr:sp macro="" textlink="">
      <xdr:nvSpPr>
        <xdr:cNvPr id="174" name="フローチャート : 判断 173"/>
        <xdr:cNvSpPr/>
      </xdr:nvSpPr>
      <xdr:spPr>
        <a:xfrm>
          <a:off x="3401695" y="1250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109957</xdr:rowOff>
    </xdr:from>
    <xdr:ext cx="534377" cy="259045"/>
    <xdr:sp macro="" textlink="">
      <xdr:nvSpPr>
        <xdr:cNvPr id="175" name="テキスト ボックス 174"/>
        <xdr:cNvSpPr txBox="1"/>
      </xdr:nvSpPr>
      <xdr:spPr>
        <a:xfrm>
          <a:off x="3185306" y="1259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55082</xdr:rowOff>
    </xdr:from>
    <xdr:to>
      <xdr:col>4</xdr:col>
      <xdr:colOff>155575</xdr:colOff>
      <xdr:row>78</xdr:row>
      <xdr:rowOff>68528</xdr:rowOff>
    </xdr:to>
    <xdr:cxnSp macro="">
      <xdr:nvCxnSpPr>
        <xdr:cNvPr id="176" name="直線コネクタ 175"/>
        <xdr:cNvCxnSpPr/>
      </xdr:nvCxnSpPr>
      <xdr:spPr>
        <a:xfrm flipV="1">
          <a:off x="1857375" y="12544262"/>
          <a:ext cx="774700" cy="1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53389</xdr:rowOff>
    </xdr:from>
    <xdr:to>
      <xdr:col>4</xdr:col>
      <xdr:colOff>206375</xdr:colOff>
      <xdr:row>78</xdr:row>
      <xdr:rowOff>154989</xdr:rowOff>
    </xdr:to>
    <xdr:sp macro="" textlink="">
      <xdr:nvSpPr>
        <xdr:cNvPr id="177" name="フローチャート : 判断 176"/>
        <xdr:cNvSpPr/>
      </xdr:nvSpPr>
      <xdr:spPr>
        <a:xfrm>
          <a:off x="2581275" y="125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146116</xdr:rowOff>
    </xdr:from>
    <xdr:ext cx="469744" cy="259045"/>
    <xdr:sp macro="" textlink="">
      <xdr:nvSpPr>
        <xdr:cNvPr id="178" name="テキスト ボックス 177"/>
        <xdr:cNvSpPr txBox="1"/>
      </xdr:nvSpPr>
      <xdr:spPr>
        <a:xfrm>
          <a:off x="2465782" y="1263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68528</xdr:rowOff>
    </xdr:from>
    <xdr:to>
      <xdr:col>2</xdr:col>
      <xdr:colOff>638175</xdr:colOff>
      <xdr:row>78</xdr:row>
      <xdr:rowOff>102031</xdr:rowOff>
    </xdr:to>
    <xdr:cxnSp macro="">
      <xdr:nvCxnSpPr>
        <xdr:cNvPr id="179" name="直線コネクタ 178"/>
        <xdr:cNvCxnSpPr/>
      </xdr:nvCxnSpPr>
      <xdr:spPr>
        <a:xfrm flipV="1">
          <a:off x="1059815" y="12557708"/>
          <a:ext cx="797560" cy="3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56037</xdr:rowOff>
    </xdr:from>
    <xdr:to>
      <xdr:col>3</xdr:col>
      <xdr:colOff>3175</xdr:colOff>
      <xdr:row>78</xdr:row>
      <xdr:rowOff>157637</xdr:rowOff>
    </xdr:to>
    <xdr:sp macro="" textlink="">
      <xdr:nvSpPr>
        <xdr:cNvPr id="180" name="フローチャート : 判断 179"/>
        <xdr:cNvSpPr/>
      </xdr:nvSpPr>
      <xdr:spPr>
        <a:xfrm>
          <a:off x="1829435" y="12545217"/>
          <a:ext cx="330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148764</xdr:rowOff>
    </xdr:from>
    <xdr:ext cx="469744" cy="259045"/>
    <xdr:sp macro="" textlink="">
      <xdr:nvSpPr>
        <xdr:cNvPr id="181" name="テキスト ボックス 180"/>
        <xdr:cNvSpPr txBox="1"/>
      </xdr:nvSpPr>
      <xdr:spPr>
        <a:xfrm>
          <a:off x="1645362" y="1263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55995</xdr:rowOff>
    </xdr:from>
    <xdr:to>
      <xdr:col>1</xdr:col>
      <xdr:colOff>485775</xdr:colOff>
      <xdr:row>78</xdr:row>
      <xdr:rowOff>157595</xdr:rowOff>
    </xdr:to>
    <xdr:sp macro="" textlink="">
      <xdr:nvSpPr>
        <xdr:cNvPr id="182" name="フローチャート : 判断 181"/>
        <xdr:cNvSpPr/>
      </xdr:nvSpPr>
      <xdr:spPr>
        <a:xfrm>
          <a:off x="1009015" y="1254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148722</xdr:rowOff>
    </xdr:from>
    <xdr:ext cx="469744" cy="259045"/>
    <xdr:sp macro="" textlink="">
      <xdr:nvSpPr>
        <xdr:cNvPr id="183" name="テキスト ボックス 182"/>
        <xdr:cNvSpPr txBox="1"/>
      </xdr:nvSpPr>
      <xdr:spPr>
        <a:xfrm>
          <a:off x="824942" y="12637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031615" y="1304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261995" y="1304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479675" y="1304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689735" y="1304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869315" y="1304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14505</xdr:rowOff>
    </xdr:from>
    <xdr:to>
      <xdr:col>6</xdr:col>
      <xdr:colOff>561975</xdr:colOff>
      <xdr:row>78</xdr:row>
      <xdr:rowOff>116105</xdr:rowOff>
    </xdr:to>
    <xdr:sp macro="" textlink="">
      <xdr:nvSpPr>
        <xdr:cNvPr id="189" name="円/楕円 188"/>
        <xdr:cNvSpPr/>
      </xdr:nvSpPr>
      <xdr:spPr>
        <a:xfrm>
          <a:off x="4171315" y="1250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137293</xdr:rowOff>
    </xdr:from>
    <xdr:ext cx="534377" cy="259045"/>
    <xdr:sp macro="" textlink="">
      <xdr:nvSpPr>
        <xdr:cNvPr id="190" name="維持補修費該当値テキスト"/>
        <xdr:cNvSpPr txBox="1"/>
      </xdr:nvSpPr>
      <xdr:spPr>
        <a:xfrm>
          <a:off x="4272915" y="1246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16,272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156950</xdr:rowOff>
    </xdr:from>
    <xdr:to>
      <xdr:col>5</xdr:col>
      <xdr:colOff>409575</xdr:colOff>
      <xdr:row>78</xdr:row>
      <xdr:rowOff>87100</xdr:rowOff>
    </xdr:to>
    <xdr:sp macro="" textlink="">
      <xdr:nvSpPr>
        <xdr:cNvPr id="191" name="円/楕円 190"/>
        <xdr:cNvSpPr/>
      </xdr:nvSpPr>
      <xdr:spPr>
        <a:xfrm>
          <a:off x="3401695" y="12486110"/>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103627</xdr:rowOff>
    </xdr:from>
    <xdr:ext cx="534377" cy="259045"/>
    <xdr:sp macro="" textlink="">
      <xdr:nvSpPr>
        <xdr:cNvPr id="192" name="テキスト ボックス 191"/>
        <xdr:cNvSpPr txBox="1"/>
      </xdr:nvSpPr>
      <xdr:spPr>
        <a:xfrm>
          <a:off x="3185306" y="1227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4282</xdr:rowOff>
    </xdr:from>
    <xdr:to>
      <xdr:col>4</xdr:col>
      <xdr:colOff>206375</xdr:colOff>
      <xdr:row>78</xdr:row>
      <xdr:rowOff>105882</xdr:rowOff>
    </xdr:to>
    <xdr:sp macro="" textlink="">
      <xdr:nvSpPr>
        <xdr:cNvPr id="193" name="円/楕円 192"/>
        <xdr:cNvSpPr/>
      </xdr:nvSpPr>
      <xdr:spPr>
        <a:xfrm>
          <a:off x="2581275" y="1249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122409</xdr:rowOff>
    </xdr:from>
    <xdr:ext cx="534377" cy="259045"/>
    <xdr:sp macro="" textlink="">
      <xdr:nvSpPr>
        <xdr:cNvPr id="194" name="テキスト ボックス 193"/>
        <xdr:cNvSpPr txBox="1"/>
      </xdr:nvSpPr>
      <xdr:spPr>
        <a:xfrm>
          <a:off x="2433466" y="1229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17728</xdr:rowOff>
    </xdr:from>
    <xdr:to>
      <xdr:col>3</xdr:col>
      <xdr:colOff>3175</xdr:colOff>
      <xdr:row>78</xdr:row>
      <xdr:rowOff>119328</xdr:rowOff>
    </xdr:to>
    <xdr:sp macro="" textlink="">
      <xdr:nvSpPr>
        <xdr:cNvPr id="195" name="円/楕円 194"/>
        <xdr:cNvSpPr/>
      </xdr:nvSpPr>
      <xdr:spPr>
        <a:xfrm>
          <a:off x="1829435" y="12506908"/>
          <a:ext cx="330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135855</xdr:rowOff>
    </xdr:from>
    <xdr:ext cx="534377" cy="259045"/>
    <xdr:sp macro="" textlink="">
      <xdr:nvSpPr>
        <xdr:cNvPr id="196" name="テキスト ボックス 195"/>
        <xdr:cNvSpPr txBox="1"/>
      </xdr:nvSpPr>
      <xdr:spPr>
        <a:xfrm>
          <a:off x="1613046" y="1230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51231</xdr:rowOff>
    </xdr:from>
    <xdr:to>
      <xdr:col>1</xdr:col>
      <xdr:colOff>485775</xdr:colOff>
      <xdr:row>78</xdr:row>
      <xdr:rowOff>152831</xdr:rowOff>
    </xdr:to>
    <xdr:sp macro="" textlink="">
      <xdr:nvSpPr>
        <xdr:cNvPr id="197" name="円/楕円 196"/>
        <xdr:cNvSpPr/>
      </xdr:nvSpPr>
      <xdr:spPr>
        <a:xfrm>
          <a:off x="1009015" y="125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169358</xdr:rowOff>
    </xdr:from>
    <xdr:ext cx="469744" cy="259045"/>
    <xdr:sp macro="" textlink="">
      <xdr:nvSpPr>
        <xdr:cNvPr id="198" name="テキスト ボックス 197"/>
        <xdr:cNvSpPr txBox="1"/>
      </xdr:nvSpPr>
      <xdr:spPr>
        <a:xfrm>
          <a:off x="824942" y="1233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691515" y="13346430"/>
          <a:ext cx="4251960" cy="2946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18515" y="1366647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18515" y="1385824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765935" y="13666470"/>
          <a:ext cx="132588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765935" y="13858240"/>
          <a:ext cx="132588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2771775" y="1366647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2771775" y="1385824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110,863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691515" y="14114780"/>
          <a:ext cx="4251960" cy="22136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653415" y="1393571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691515" y="163283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691515" y="1595501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xdr:cNvSpPr txBox="1"/>
      </xdr:nvSpPr>
      <xdr:spPr>
        <a:xfrm>
          <a:off x="513214" y="15816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691515" y="155816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xdr:cNvSpPr txBox="1"/>
      </xdr:nvSpPr>
      <xdr:spPr>
        <a:xfrm>
          <a:off x="230701" y="15443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691515" y="152120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5073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691515" y="148386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4700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691515" y="144729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4342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691515" y="141147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3983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691515" y="14114780"/>
          <a:ext cx="4251960" cy="22136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xdr:cNvCxnSpPr/>
      </xdr:nvCxnSpPr>
      <xdr:spPr>
        <a:xfrm flipV="1">
          <a:off x="4220210" y="14607397"/>
          <a:ext cx="1270" cy="11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xdr:cNvSpPr txBox="1"/>
      </xdr:nvSpPr>
      <xdr:spPr>
        <a:xfrm>
          <a:off x="4272915" y="1579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xdr:cNvCxnSpPr/>
      </xdr:nvCxnSpPr>
      <xdr:spPr>
        <a:xfrm>
          <a:off x="4133215" y="1579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xdr:cNvSpPr txBox="1"/>
      </xdr:nvSpPr>
      <xdr:spPr>
        <a:xfrm>
          <a:off x="4272915" y="14405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xdr:cNvCxnSpPr/>
      </xdr:nvCxnSpPr>
      <xdr:spPr>
        <a:xfrm>
          <a:off x="4133215" y="14607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71265</xdr:rowOff>
    </xdr:from>
    <xdr:to>
      <xdr:col>6</xdr:col>
      <xdr:colOff>511175</xdr:colOff>
      <xdr:row>94</xdr:row>
      <xdr:rowOff>108488</xdr:rowOff>
    </xdr:to>
    <xdr:cxnSp macro="">
      <xdr:nvCxnSpPr>
        <xdr:cNvPr id="227" name="直線コネクタ 226"/>
        <xdr:cNvCxnSpPr/>
      </xdr:nvCxnSpPr>
      <xdr:spPr>
        <a:xfrm flipV="1">
          <a:off x="3452495" y="15143625"/>
          <a:ext cx="769620" cy="3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118991</xdr:rowOff>
    </xdr:from>
    <xdr:ext cx="534377" cy="259045"/>
    <xdr:sp macro="" textlink="">
      <xdr:nvSpPr>
        <xdr:cNvPr id="228" name="扶助費平均値テキスト"/>
        <xdr:cNvSpPr txBox="1"/>
      </xdr:nvSpPr>
      <xdr:spPr>
        <a:xfrm>
          <a:off x="4272915" y="15358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xdr:cNvSpPr/>
      </xdr:nvSpPr>
      <xdr:spPr>
        <a:xfrm>
          <a:off x="4171315" y="153805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80363</xdr:rowOff>
    </xdr:from>
    <xdr:to>
      <xdr:col>5</xdr:col>
      <xdr:colOff>358775</xdr:colOff>
      <xdr:row>94</xdr:row>
      <xdr:rowOff>108488</xdr:rowOff>
    </xdr:to>
    <xdr:cxnSp macro="">
      <xdr:nvCxnSpPr>
        <xdr:cNvPr id="230" name="直線コネクタ 229"/>
        <xdr:cNvCxnSpPr/>
      </xdr:nvCxnSpPr>
      <xdr:spPr>
        <a:xfrm>
          <a:off x="2632075" y="14985083"/>
          <a:ext cx="820420" cy="19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53665</xdr:rowOff>
    </xdr:from>
    <xdr:to>
      <xdr:col>5</xdr:col>
      <xdr:colOff>409575</xdr:colOff>
      <xdr:row>96</xdr:row>
      <xdr:rowOff>155265</xdr:rowOff>
    </xdr:to>
    <xdr:sp macro="" textlink="">
      <xdr:nvSpPr>
        <xdr:cNvPr id="231" name="フローチャート : 判断 230"/>
        <xdr:cNvSpPr/>
      </xdr:nvSpPr>
      <xdr:spPr>
        <a:xfrm>
          <a:off x="3401695" y="1546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146392</xdr:rowOff>
    </xdr:from>
    <xdr:ext cx="534377" cy="259045"/>
    <xdr:sp macro="" textlink="">
      <xdr:nvSpPr>
        <xdr:cNvPr id="232" name="テキスト ボックス 231"/>
        <xdr:cNvSpPr txBox="1"/>
      </xdr:nvSpPr>
      <xdr:spPr>
        <a:xfrm>
          <a:off x="3185306" y="1555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80363</xdr:rowOff>
    </xdr:from>
    <xdr:to>
      <xdr:col>4</xdr:col>
      <xdr:colOff>155575</xdr:colOff>
      <xdr:row>93</xdr:row>
      <xdr:rowOff>134214</xdr:rowOff>
    </xdr:to>
    <xdr:cxnSp macro="">
      <xdr:nvCxnSpPr>
        <xdr:cNvPr id="233" name="直線コネクタ 232"/>
        <xdr:cNvCxnSpPr/>
      </xdr:nvCxnSpPr>
      <xdr:spPr>
        <a:xfrm flipV="1">
          <a:off x="1857375" y="14985083"/>
          <a:ext cx="774700" cy="5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67518</xdr:rowOff>
    </xdr:from>
    <xdr:to>
      <xdr:col>4</xdr:col>
      <xdr:colOff>206375</xdr:colOff>
      <xdr:row>96</xdr:row>
      <xdr:rowOff>169118</xdr:rowOff>
    </xdr:to>
    <xdr:sp macro="" textlink="">
      <xdr:nvSpPr>
        <xdr:cNvPr id="234" name="フローチャート : 判断 233"/>
        <xdr:cNvSpPr/>
      </xdr:nvSpPr>
      <xdr:spPr>
        <a:xfrm>
          <a:off x="2581275" y="1547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160245</xdr:rowOff>
    </xdr:from>
    <xdr:ext cx="534377" cy="259045"/>
    <xdr:sp macro="" textlink="">
      <xdr:nvSpPr>
        <xdr:cNvPr id="235" name="テキスト ボックス 234"/>
        <xdr:cNvSpPr txBox="1"/>
      </xdr:nvSpPr>
      <xdr:spPr>
        <a:xfrm>
          <a:off x="2433466" y="1556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134214</xdr:rowOff>
    </xdr:from>
    <xdr:to>
      <xdr:col>2</xdr:col>
      <xdr:colOff>638175</xdr:colOff>
      <xdr:row>94</xdr:row>
      <xdr:rowOff>26322</xdr:rowOff>
    </xdr:to>
    <xdr:cxnSp macro="">
      <xdr:nvCxnSpPr>
        <xdr:cNvPr id="236" name="直線コネクタ 235"/>
        <xdr:cNvCxnSpPr/>
      </xdr:nvCxnSpPr>
      <xdr:spPr>
        <a:xfrm flipV="1">
          <a:off x="1059815" y="15038934"/>
          <a:ext cx="797560" cy="5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101336</xdr:rowOff>
    </xdr:from>
    <xdr:to>
      <xdr:col>3</xdr:col>
      <xdr:colOff>3175</xdr:colOff>
      <xdr:row>97</xdr:row>
      <xdr:rowOff>31486</xdr:rowOff>
    </xdr:to>
    <xdr:sp macro="" textlink="">
      <xdr:nvSpPr>
        <xdr:cNvPr id="237" name="フローチャート : 判断 236"/>
        <xdr:cNvSpPr/>
      </xdr:nvSpPr>
      <xdr:spPr>
        <a:xfrm>
          <a:off x="1829435" y="15508976"/>
          <a:ext cx="330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22613</xdr:rowOff>
    </xdr:from>
    <xdr:ext cx="534377" cy="259045"/>
    <xdr:sp macro="" textlink="">
      <xdr:nvSpPr>
        <xdr:cNvPr id="238" name="テキスト ボックス 237"/>
        <xdr:cNvSpPr txBox="1"/>
      </xdr:nvSpPr>
      <xdr:spPr>
        <a:xfrm>
          <a:off x="1613046" y="1559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115196</xdr:rowOff>
    </xdr:from>
    <xdr:to>
      <xdr:col>1</xdr:col>
      <xdr:colOff>485775</xdr:colOff>
      <xdr:row>97</xdr:row>
      <xdr:rowOff>45346</xdr:rowOff>
    </xdr:to>
    <xdr:sp macro="" textlink="">
      <xdr:nvSpPr>
        <xdr:cNvPr id="239" name="フローチャート : 判断 238"/>
        <xdr:cNvSpPr/>
      </xdr:nvSpPr>
      <xdr:spPr>
        <a:xfrm>
          <a:off x="1009015" y="155228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36473</xdr:rowOff>
    </xdr:from>
    <xdr:ext cx="534377" cy="259045"/>
    <xdr:sp macro="" textlink="">
      <xdr:nvSpPr>
        <xdr:cNvPr id="240" name="テキスト ボックス 239"/>
        <xdr:cNvSpPr txBox="1"/>
      </xdr:nvSpPr>
      <xdr:spPr>
        <a:xfrm>
          <a:off x="792626" y="1561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031615" y="1632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261995" y="1632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479675" y="1632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689735" y="1632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869315" y="1632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20465</xdr:rowOff>
    </xdr:from>
    <xdr:to>
      <xdr:col>6</xdr:col>
      <xdr:colOff>561975</xdr:colOff>
      <xdr:row>94</xdr:row>
      <xdr:rowOff>122065</xdr:rowOff>
    </xdr:to>
    <xdr:sp macro="" textlink="">
      <xdr:nvSpPr>
        <xdr:cNvPr id="246" name="円/楕円 245"/>
        <xdr:cNvSpPr/>
      </xdr:nvSpPr>
      <xdr:spPr>
        <a:xfrm>
          <a:off x="4171315" y="15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43342</xdr:rowOff>
    </xdr:from>
    <xdr:ext cx="599010" cy="259045"/>
    <xdr:sp macro="" textlink="">
      <xdr:nvSpPr>
        <xdr:cNvPr id="247" name="扶助費該当値テキスト"/>
        <xdr:cNvSpPr txBox="1"/>
      </xdr:nvSpPr>
      <xdr:spPr>
        <a:xfrm>
          <a:off x="4272915" y="1494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108,981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57688</xdr:rowOff>
    </xdr:from>
    <xdr:to>
      <xdr:col>5</xdr:col>
      <xdr:colOff>409575</xdr:colOff>
      <xdr:row>94</xdr:row>
      <xdr:rowOff>159288</xdr:rowOff>
    </xdr:to>
    <xdr:sp macro="" textlink="">
      <xdr:nvSpPr>
        <xdr:cNvPr id="248" name="円/楕円 247"/>
        <xdr:cNvSpPr/>
      </xdr:nvSpPr>
      <xdr:spPr>
        <a:xfrm>
          <a:off x="3401695" y="1513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4365</xdr:rowOff>
    </xdr:from>
    <xdr:ext cx="599010" cy="259045"/>
    <xdr:sp macro="" textlink="">
      <xdr:nvSpPr>
        <xdr:cNvPr id="249" name="テキスト ボックス 248"/>
        <xdr:cNvSpPr txBox="1"/>
      </xdr:nvSpPr>
      <xdr:spPr>
        <a:xfrm>
          <a:off x="3152989" y="1490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104,096</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29563</xdr:rowOff>
    </xdr:from>
    <xdr:to>
      <xdr:col>4</xdr:col>
      <xdr:colOff>206375</xdr:colOff>
      <xdr:row>93</xdr:row>
      <xdr:rowOff>131163</xdr:rowOff>
    </xdr:to>
    <xdr:sp macro="" textlink="">
      <xdr:nvSpPr>
        <xdr:cNvPr id="250" name="円/楕円 249"/>
        <xdr:cNvSpPr/>
      </xdr:nvSpPr>
      <xdr:spPr>
        <a:xfrm>
          <a:off x="2581275" y="1493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147690</xdr:rowOff>
    </xdr:from>
    <xdr:ext cx="599010" cy="259045"/>
    <xdr:sp macro="" textlink="">
      <xdr:nvSpPr>
        <xdr:cNvPr id="251" name="テキスト ボックス 250"/>
        <xdr:cNvSpPr txBox="1"/>
      </xdr:nvSpPr>
      <xdr:spPr>
        <a:xfrm>
          <a:off x="2401149" y="1471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130,287</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83414</xdr:rowOff>
    </xdr:from>
    <xdr:to>
      <xdr:col>3</xdr:col>
      <xdr:colOff>3175</xdr:colOff>
      <xdr:row>94</xdr:row>
      <xdr:rowOff>13564</xdr:rowOff>
    </xdr:to>
    <xdr:sp macro="" textlink="">
      <xdr:nvSpPr>
        <xdr:cNvPr id="252" name="円/楕円 251"/>
        <xdr:cNvSpPr/>
      </xdr:nvSpPr>
      <xdr:spPr>
        <a:xfrm>
          <a:off x="1829435" y="14988134"/>
          <a:ext cx="330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30091</xdr:rowOff>
    </xdr:from>
    <xdr:ext cx="599010" cy="259045"/>
    <xdr:sp macro="" textlink="">
      <xdr:nvSpPr>
        <xdr:cNvPr id="253" name="テキスト ボックス 252"/>
        <xdr:cNvSpPr txBox="1"/>
      </xdr:nvSpPr>
      <xdr:spPr>
        <a:xfrm>
          <a:off x="1580729" y="1476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123,220</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146972</xdr:rowOff>
    </xdr:from>
    <xdr:to>
      <xdr:col>1</xdr:col>
      <xdr:colOff>485775</xdr:colOff>
      <xdr:row>94</xdr:row>
      <xdr:rowOff>77122</xdr:rowOff>
    </xdr:to>
    <xdr:sp macro="" textlink="">
      <xdr:nvSpPr>
        <xdr:cNvPr id="254" name="円/楕円 253"/>
        <xdr:cNvSpPr/>
      </xdr:nvSpPr>
      <xdr:spPr>
        <a:xfrm>
          <a:off x="1009015" y="150516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93649</xdr:rowOff>
    </xdr:from>
    <xdr:ext cx="599010" cy="259045"/>
    <xdr:sp macro="" textlink="">
      <xdr:nvSpPr>
        <xdr:cNvPr id="255" name="テキスト ボックス 254"/>
        <xdr:cNvSpPr txBox="1"/>
      </xdr:nvSpPr>
      <xdr:spPr>
        <a:xfrm>
          <a:off x="760309" y="1483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5984875" y="3745230"/>
          <a:ext cx="4206240" cy="2946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111875" y="4065270"/>
          <a:ext cx="131826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111875" y="4257040"/>
          <a:ext cx="131826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6990715" y="406527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6990715" y="425704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034655" y="4065270"/>
          <a:ext cx="13487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034655" y="4257040"/>
          <a:ext cx="13487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5984875" y="4513580"/>
          <a:ext cx="4206240" cy="21374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5946775" y="433451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5984875" y="66509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5984875" y="634727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5736089" y="621648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5984875" y="604356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xdr:cNvSpPr txBox="1"/>
      </xdr:nvSpPr>
      <xdr:spPr>
        <a:xfrm>
          <a:off x="5458036" y="59127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5984875" y="573985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xdr:cNvSpPr txBox="1"/>
      </xdr:nvSpPr>
      <xdr:spPr>
        <a:xfrm>
          <a:off x="5458036" y="5609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5984875" y="543614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xdr:cNvSpPr txBox="1"/>
      </xdr:nvSpPr>
      <xdr:spPr>
        <a:xfrm>
          <a:off x="5458036" y="529392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5984875" y="512481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xdr:cNvSpPr txBox="1"/>
      </xdr:nvSpPr>
      <xdr:spPr>
        <a:xfrm>
          <a:off x="5458036" y="49902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5984875" y="481729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xdr:cNvSpPr txBox="1"/>
      </xdr:nvSpPr>
      <xdr:spPr>
        <a:xfrm>
          <a:off x="5458036" y="46864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5984875" y="45135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5458036" y="4382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5984875" y="4513580"/>
          <a:ext cx="4206240" cy="21374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xdr:cNvCxnSpPr/>
      </xdr:nvCxnSpPr>
      <xdr:spPr>
        <a:xfrm flipV="1">
          <a:off x="9444990" y="4804056"/>
          <a:ext cx="1270" cy="1415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xdr:cNvSpPr txBox="1"/>
      </xdr:nvSpPr>
      <xdr:spPr>
        <a:xfrm>
          <a:off x="9497695" y="622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xdr:cNvCxnSpPr/>
      </xdr:nvCxnSpPr>
      <xdr:spPr>
        <a:xfrm>
          <a:off x="9357995" y="621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xdr:cNvSpPr txBox="1"/>
      </xdr:nvSpPr>
      <xdr:spPr>
        <a:xfrm>
          <a:off x="9497695" y="459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xdr:cNvCxnSpPr/>
      </xdr:nvCxnSpPr>
      <xdr:spPr>
        <a:xfrm>
          <a:off x="9357995" y="480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89205</xdr:rowOff>
    </xdr:from>
    <xdr:to>
      <xdr:col>15</xdr:col>
      <xdr:colOff>180975</xdr:colOff>
      <xdr:row>36</xdr:row>
      <xdr:rowOff>104489</xdr:rowOff>
    </xdr:to>
    <xdr:cxnSp macro="">
      <xdr:nvCxnSpPr>
        <xdr:cNvPr id="286" name="直線コネクタ 285"/>
        <xdr:cNvCxnSpPr/>
      </xdr:nvCxnSpPr>
      <xdr:spPr>
        <a:xfrm flipV="1">
          <a:off x="8677275" y="5857545"/>
          <a:ext cx="769620" cy="1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1324</xdr:rowOff>
    </xdr:from>
    <xdr:ext cx="599010" cy="259045"/>
    <xdr:sp macro="" textlink="">
      <xdr:nvSpPr>
        <xdr:cNvPr id="287" name="補助費等平均値テキスト"/>
        <xdr:cNvSpPr txBox="1"/>
      </xdr:nvSpPr>
      <xdr:spPr>
        <a:xfrm>
          <a:off x="9497695" y="5609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xdr:cNvSpPr/>
      </xdr:nvSpPr>
      <xdr:spPr>
        <a:xfrm>
          <a:off x="9396095" y="5758217"/>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104489</xdr:rowOff>
    </xdr:from>
    <xdr:to>
      <xdr:col>14</xdr:col>
      <xdr:colOff>28575</xdr:colOff>
      <xdr:row>36</xdr:row>
      <xdr:rowOff>130471</xdr:rowOff>
    </xdr:to>
    <xdr:cxnSp macro="">
      <xdr:nvCxnSpPr>
        <xdr:cNvPr id="289" name="直線コネクタ 288"/>
        <xdr:cNvCxnSpPr/>
      </xdr:nvCxnSpPr>
      <xdr:spPr>
        <a:xfrm flipV="1">
          <a:off x="7925435" y="5872829"/>
          <a:ext cx="751840" cy="2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142053</xdr:rowOff>
    </xdr:from>
    <xdr:to>
      <xdr:col>14</xdr:col>
      <xdr:colOff>79375</xdr:colOff>
      <xdr:row>37</xdr:row>
      <xdr:rowOff>72203</xdr:rowOff>
    </xdr:to>
    <xdr:sp macro="" textlink="">
      <xdr:nvSpPr>
        <xdr:cNvPr id="290" name="フローチャート : 判断 289"/>
        <xdr:cNvSpPr/>
      </xdr:nvSpPr>
      <xdr:spPr>
        <a:xfrm>
          <a:off x="8649335" y="5910393"/>
          <a:ext cx="7874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63330</xdr:rowOff>
    </xdr:from>
    <xdr:ext cx="599010" cy="259045"/>
    <xdr:sp macro="" textlink="">
      <xdr:nvSpPr>
        <xdr:cNvPr id="291" name="テキスト ボックス 290"/>
        <xdr:cNvSpPr txBox="1"/>
      </xdr:nvSpPr>
      <xdr:spPr>
        <a:xfrm>
          <a:off x="8446349" y="599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130471</xdr:rowOff>
    </xdr:from>
    <xdr:to>
      <xdr:col>12</xdr:col>
      <xdr:colOff>511175</xdr:colOff>
      <xdr:row>36</xdr:row>
      <xdr:rowOff>143733</xdr:rowOff>
    </xdr:to>
    <xdr:cxnSp macro="">
      <xdr:nvCxnSpPr>
        <xdr:cNvPr id="292" name="直線コネクタ 291"/>
        <xdr:cNvCxnSpPr/>
      </xdr:nvCxnSpPr>
      <xdr:spPr>
        <a:xfrm flipV="1">
          <a:off x="7105015" y="5898811"/>
          <a:ext cx="820420" cy="1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93299</xdr:rowOff>
    </xdr:from>
    <xdr:to>
      <xdr:col>12</xdr:col>
      <xdr:colOff>561975</xdr:colOff>
      <xdr:row>38</xdr:row>
      <xdr:rowOff>23449</xdr:rowOff>
    </xdr:to>
    <xdr:sp macro="" textlink="">
      <xdr:nvSpPr>
        <xdr:cNvPr id="293" name="フローチャート : 判断 292"/>
        <xdr:cNvSpPr/>
      </xdr:nvSpPr>
      <xdr:spPr>
        <a:xfrm>
          <a:off x="7874635" y="6021659"/>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14576</xdr:rowOff>
    </xdr:from>
    <xdr:ext cx="534377" cy="259045"/>
    <xdr:sp macro="" textlink="">
      <xdr:nvSpPr>
        <xdr:cNvPr id="294" name="テキスト ボックス 293"/>
        <xdr:cNvSpPr txBox="1"/>
      </xdr:nvSpPr>
      <xdr:spPr>
        <a:xfrm>
          <a:off x="7658246" y="610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83970</xdr:rowOff>
    </xdr:from>
    <xdr:to>
      <xdr:col>11</xdr:col>
      <xdr:colOff>307975</xdr:colOff>
      <xdr:row>36</xdr:row>
      <xdr:rowOff>143733</xdr:rowOff>
    </xdr:to>
    <xdr:cxnSp macro="">
      <xdr:nvCxnSpPr>
        <xdr:cNvPr id="295" name="直線コネクタ 294"/>
        <xdr:cNvCxnSpPr/>
      </xdr:nvCxnSpPr>
      <xdr:spPr>
        <a:xfrm>
          <a:off x="6284595" y="5852310"/>
          <a:ext cx="820420" cy="5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111159</xdr:rowOff>
    </xdr:from>
    <xdr:to>
      <xdr:col>11</xdr:col>
      <xdr:colOff>358775</xdr:colOff>
      <xdr:row>38</xdr:row>
      <xdr:rowOff>41309</xdr:rowOff>
    </xdr:to>
    <xdr:sp macro="" textlink="">
      <xdr:nvSpPr>
        <xdr:cNvPr id="296" name="フローチャート : 判断 295"/>
        <xdr:cNvSpPr/>
      </xdr:nvSpPr>
      <xdr:spPr>
        <a:xfrm>
          <a:off x="7054215" y="6039519"/>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32436</xdr:rowOff>
    </xdr:from>
    <xdr:ext cx="534377" cy="259045"/>
    <xdr:sp macro="" textlink="">
      <xdr:nvSpPr>
        <xdr:cNvPr id="297" name="テキスト ボックス 296"/>
        <xdr:cNvSpPr txBox="1"/>
      </xdr:nvSpPr>
      <xdr:spPr>
        <a:xfrm>
          <a:off x="6837826" y="612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117413</xdr:rowOff>
    </xdr:from>
    <xdr:to>
      <xdr:col>10</xdr:col>
      <xdr:colOff>155575</xdr:colOff>
      <xdr:row>38</xdr:row>
      <xdr:rowOff>47563</xdr:rowOff>
    </xdr:to>
    <xdr:sp macro="" textlink="">
      <xdr:nvSpPr>
        <xdr:cNvPr id="298" name="フローチャート : 判断 297"/>
        <xdr:cNvSpPr/>
      </xdr:nvSpPr>
      <xdr:spPr>
        <a:xfrm>
          <a:off x="6233795" y="6045773"/>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38690</xdr:rowOff>
    </xdr:from>
    <xdr:ext cx="534377" cy="259045"/>
    <xdr:sp macro="" textlink="">
      <xdr:nvSpPr>
        <xdr:cNvPr id="299" name="テキスト ボックス 298"/>
        <xdr:cNvSpPr txBox="1"/>
      </xdr:nvSpPr>
      <xdr:spPr>
        <a:xfrm>
          <a:off x="6085986" y="612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9264015" y="66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8555355" y="66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7734935" y="66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6914515" y="66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162675" y="66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38405</xdr:rowOff>
    </xdr:from>
    <xdr:to>
      <xdr:col>15</xdr:col>
      <xdr:colOff>231775</xdr:colOff>
      <xdr:row>36</xdr:row>
      <xdr:rowOff>140005</xdr:rowOff>
    </xdr:to>
    <xdr:sp macro="" textlink="">
      <xdr:nvSpPr>
        <xdr:cNvPr id="305" name="円/楕円 304"/>
        <xdr:cNvSpPr/>
      </xdr:nvSpPr>
      <xdr:spPr>
        <a:xfrm>
          <a:off x="9396095" y="58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16832</xdr:rowOff>
    </xdr:from>
    <xdr:ext cx="599010" cy="259045"/>
    <xdr:sp macro="" textlink="">
      <xdr:nvSpPr>
        <xdr:cNvPr id="306" name="補助費等該当値テキスト"/>
        <xdr:cNvSpPr txBox="1"/>
      </xdr:nvSpPr>
      <xdr:spPr>
        <a:xfrm>
          <a:off x="9497695" y="57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160,462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53689</xdr:rowOff>
    </xdr:from>
    <xdr:to>
      <xdr:col>14</xdr:col>
      <xdr:colOff>79375</xdr:colOff>
      <xdr:row>36</xdr:row>
      <xdr:rowOff>155289</xdr:rowOff>
    </xdr:to>
    <xdr:sp macro="" textlink="">
      <xdr:nvSpPr>
        <xdr:cNvPr id="307" name="円/楕円 306"/>
        <xdr:cNvSpPr/>
      </xdr:nvSpPr>
      <xdr:spPr>
        <a:xfrm>
          <a:off x="8649335" y="58220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366</xdr:rowOff>
    </xdr:from>
    <xdr:ext cx="599010" cy="259045"/>
    <xdr:sp macro="" textlink="">
      <xdr:nvSpPr>
        <xdr:cNvPr id="308" name="テキスト ボックス 307"/>
        <xdr:cNvSpPr txBox="1"/>
      </xdr:nvSpPr>
      <xdr:spPr>
        <a:xfrm>
          <a:off x="8446349" y="560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155,782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79671</xdr:rowOff>
    </xdr:from>
    <xdr:to>
      <xdr:col>12</xdr:col>
      <xdr:colOff>561975</xdr:colOff>
      <xdr:row>37</xdr:row>
      <xdr:rowOff>9821</xdr:rowOff>
    </xdr:to>
    <xdr:sp macro="" textlink="">
      <xdr:nvSpPr>
        <xdr:cNvPr id="309" name="円/楕円 308"/>
        <xdr:cNvSpPr/>
      </xdr:nvSpPr>
      <xdr:spPr>
        <a:xfrm>
          <a:off x="7874635" y="5848011"/>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26348</xdr:rowOff>
    </xdr:from>
    <xdr:ext cx="599010" cy="259045"/>
    <xdr:sp macro="" textlink="">
      <xdr:nvSpPr>
        <xdr:cNvPr id="310" name="テキスト ボックス 309"/>
        <xdr:cNvSpPr txBox="1"/>
      </xdr:nvSpPr>
      <xdr:spPr>
        <a:xfrm>
          <a:off x="7625929" y="5634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147,826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92933</xdr:rowOff>
    </xdr:from>
    <xdr:to>
      <xdr:col>11</xdr:col>
      <xdr:colOff>358775</xdr:colOff>
      <xdr:row>37</xdr:row>
      <xdr:rowOff>23083</xdr:rowOff>
    </xdr:to>
    <xdr:sp macro="" textlink="">
      <xdr:nvSpPr>
        <xdr:cNvPr id="311" name="円/楕円 310"/>
        <xdr:cNvSpPr/>
      </xdr:nvSpPr>
      <xdr:spPr>
        <a:xfrm>
          <a:off x="7054215" y="5861273"/>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39610</xdr:rowOff>
    </xdr:from>
    <xdr:ext cx="599010" cy="259045"/>
    <xdr:sp macro="" textlink="">
      <xdr:nvSpPr>
        <xdr:cNvPr id="312" name="テキスト ボックス 311"/>
        <xdr:cNvSpPr txBox="1"/>
      </xdr:nvSpPr>
      <xdr:spPr>
        <a:xfrm>
          <a:off x="6805509" y="564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143,765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33170</xdr:rowOff>
    </xdr:from>
    <xdr:to>
      <xdr:col>10</xdr:col>
      <xdr:colOff>155575</xdr:colOff>
      <xdr:row>36</xdr:row>
      <xdr:rowOff>134770</xdr:rowOff>
    </xdr:to>
    <xdr:sp macro="" textlink="">
      <xdr:nvSpPr>
        <xdr:cNvPr id="313" name="円/楕円 312"/>
        <xdr:cNvSpPr/>
      </xdr:nvSpPr>
      <xdr:spPr>
        <a:xfrm>
          <a:off x="6233795" y="58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151297</xdr:rowOff>
    </xdr:from>
    <xdr:ext cx="599010" cy="259045"/>
    <xdr:sp macro="" textlink="">
      <xdr:nvSpPr>
        <xdr:cNvPr id="314" name="テキスト ボックス 313"/>
        <xdr:cNvSpPr txBox="1"/>
      </xdr:nvSpPr>
      <xdr:spPr>
        <a:xfrm>
          <a:off x="6053669" y="559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5984875" y="6945630"/>
          <a:ext cx="4206240" cy="2946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111875" y="7265670"/>
          <a:ext cx="131826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111875" y="7457440"/>
          <a:ext cx="131826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6990715" y="726567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6990715" y="745744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034655" y="7265670"/>
          <a:ext cx="13487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034655" y="7457440"/>
          <a:ext cx="13487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5984875" y="7713980"/>
          <a:ext cx="4206240" cy="21374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5946775" y="753491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5984875" y="98513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5984875" y="9493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5736089" y="9362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5984875" y="91351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367883" y="90043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5984875" y="87884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367883" y="864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5984875" y="84302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367883" y="82994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5984875" y="80721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367883" y="79413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5984875" y="77139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367883" y="75831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5984875" y="7713980"/>
          <a:ext cx="4206240" cy="21374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xdr:cNvCxnSpPr/>
      </xdr:nvCxnSpPr>
      <xdr:spPr>
        <a:xfrm flipV="1">
          <a:off x="9444990" y="8278085"/>
          <a:ext cx="1270" cy="1209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xdr:cNvSpPr txBox="1"/>
      </xdr:nvSpPr>
      <xdr:spPr>
        <a:xfrm>
          <a:off x="9497695" y="949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xdr:cNvCxnSpPr/>
      </xdr:nvCxnSpPr>
      <xdr:spPr>
        <a:xfrm>
          <a:off x="9357995" y="948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xdr:cNvSpPr txBox="1"/>
      </xdr:nvSpPr>
      <xdr:spPr>
        <a:xfrm>
          <a:off x="9497695" y="8064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xdr:cNvCxnSpPr/>
      </xdr:nvCxnSpPr>
      <xdr:spPr>
        <a:xfrm>
          <a:off x="9357995" y="827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91287</xdr:rowOff>
    </xdr:from>
    <xdr:to>
      <xdr:col>15</xdr:col>
      <xdr:colOff>180975</xdr:colOff>
      <xdr:row>58</xdr:row>
      <xdr:rowOff>150507</xdr:rowOff>
    </xdr:to>
    <xdr:cxnSp macro="">
      <xdr:nvCxnSpPr>
        <xdr:cNvPr id="343" name="直線コネクタ 342"/>
        <xdr:cNvCxnSpPr/>
      </xdr:nvCxnSpPr>
      <xdr:spPr>
        <a:xfrm>
          <a:off x="8677275" y="9380067"/>
          <a:ext cx="769620" cy="5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69752</xdr:rowOff>
    </xdr:from>
    <xdr:ext cx="599010" cy="259045"/>
    <xdr:sp macro="" textlink="">
      <xdr:nvSpPr>
        <xdr:cNvPr id="344" name="普通建設事業費平均値テキスト"/>
        <xdr:cNvSpPr txBox="1"/>
      </xdr:nvSpPr>
      <xdr:spPr>
        <a:xfrm>
          <a:off x="9497695" y="91985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xdr:cNvSpPr/>
      </xdr:nvSpPr>
      <xdr:spPr>
        <a:xfrm>
          <a:off x="9396095" y="933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91287</xdr:rowOff>
    </xdr:from>
    <xdr:to>
      <xdr:col>14</xdr:col>
      <xdr:colOff>28575</xdr:colOff>
      <xdr:row>58</xdr:row>
      <xdr:rowOff>152777</xdr:rowOff>
    </xdr:to>
    <xdr:cxnSp macro="">
      <xdr:nvCxnSpPr>
        <xdr:cNvPr id="346" name="直線コネクタ 345"/>
        <xdr:cNvCxnSpPr/>
      </xdr:nvCxnSpPr>
      <xdr:spPr>
        <a:xfrm flipV="1">
          <a:off x="7925435" y="9380067"/>
          <a:ext cx="751840" cy="6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71740</xdr:rowOff>
    </xdr:from>
    <xdr:to>
      <xdr:col>14</xdr:col>
      <xdr:colOff>79375</xdr:colOff>
      <xdr:row>59</xdr:row>
      <xdr:rowOff>1890</xdr:rowOff>
    </xdr:to>
    <xdr:sp macro="" textlink="">
      <xdr:nvSpPr>
        <xdr:cNvPr id="347" name="フローチャート : 判断 346"/>
        <xdr:cNvSpPr/>
      </xdr:nvSpPr>
      <xdr:spPr>
        <a:xfrm>
          <a:off x="8649335" y="9360520"/>
          <a:ext cx="7874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164467</xdr:rowOff>
    </xdr:from>
    <xdr:ext cx="599010" cy="259045"/>
    <xdr:sp macro="" textlink="">
      <xdr:nvSpPr>
        <xdr:cNvPr id="348" name="テキスト ボックス 347"/>
        <xdr:cNvSpPr txBox="1"/>
      </xdr:nvSpPr>
      <xdr:spPr>
        <a:xfrm>
          <a:off x="8446349" y="944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114876</xdr:rowOff>
    </xdr:from>
    <xdr:to>
      <xdr:col>12</xdr:col>
      <xdr:colOff>511175</xdr:colOff>
      <xdr:row>58</xdr:row>
      <xdr:rowOff>152777</xdr:rowOff>
    </xdr:to>
    <xdr:cxnSp macro="">
      <xdr:nvCxnSpPr>
        <xdr:cNvPr id="349" name="直線コネクタ 348"/>
        <xdr:cNvCxnSpPr/>
      </xdr:nvCxnSpPr>
      <xdr:spPr>
        <a:xfrm>
          <a:off x="7105015" y="9403656"/>
          <a:ext cx="820420" cy="3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119500</xdr:rowOff>
    </xdr:from>
    <xdr:to>
      <xdr:col>12</xdr:col>
      <xdr:colOff>561975</xdr:colOff>
      <xdr:row>59</xdr:row>
      <xdr:rowOff>49650</xdr:rowOff>
    </xdr:to>
    <xdr:sp macro="" textlink="">
      <xdr:nvSpPr>
        <xdr:cNvPr id="350" name="フローチャート : 判断 349"/>
        <xdr:cNvSpPr/>
      </xdr:nvSpPr>
      <xdr:spPr>
        <a:xfrm>
          <a:off x="7874635" y="9408280"/>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40777</xdr:rowOff>
    </xdr:from>
    <xdr:ext cx="599010" cy="259045"/>
    <xdr:sp macro="" textlink="">
      <xdr:nvSpPr>
        <xdr:cNvPr id="351" name="テキスト ボックス 350"/>
        <xdr:cNvSpPr txBox="1"/>
      </xdr:nvSpPr>
      <xdr:spPr>
        <a:xfrm>
          <a:off x="7625929" y="9489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103619</xdr:rowOff>
    </xdr:from>
    <xdr:to>
      <xdr:col>11</xdr:col>
      <xdr:colOff>307975</xdr:colOff>
      <xdr:row>58</xdr:row>
      <xdr:rowOff>114876</xdr:rowOff>
    </xdr:to>
    <xdr:cxnSp macro="">
      <xdr:nvCxnSpPr>
        <xdr:cNvPr id="352" name="直線コネクタ 351"/>
        <xdr:cNvCxnSpPr/>
      </xdr:nvCxnSpPr>
      <xdr:spPr>
        <a:xfrm>
          <a:off x="6284595" y="9392399"/>
          <a:ext cx="820420" cy="1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119504</xdr:rowOff>
    </xdr:from>
    <xdr:to>
      <xdr:col>11</xdr:col>
      <xdr:colOff>358775</xdr:colOff>
      <xdr:row>59</xdr:row>
      <xdr:rowOff>49654</xdr:rowOff>
    </xdr:to>
    <xdr:sp macro="" textlink="">
      <xdr:nvSpPr>
        <xdr:cNvPr id="353" name="フローチャート : 判断 352"/>
        <xdr:cNvSpPr/>
      </xdr:nvSpPr>
      <xdr:spPr>
        <a:xfrm>
          <a:off x="7054215" y="9408284"/>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40781</xdr:rowOff>
    </xdr:from>
    <xdr:ext cx="599010" cy="259045"/>
    <xdr:sp macro="" textlink="">
      <xdr:nvSpPr>
        <xdr:cNvPr id="354" name="テキスト ボックス 353"/>
        <xdr:cNvSpPr txBox="1"/>
      </xdr:nvSpPr>
      <xdr:spPr>
        <a:xfrm>
          <a:off x="6805509" y="94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128970</xdr:rowOff>
    </xdr:from>
    <xdr:to>
      <xdr:col>10</xdr:col>
      <xdr:colOff>155575</xdr:colOff>
      <xdr:row>59</xdr:row>
      <xdr:rowOff>59120</xdr:rowOff>
    </xdr:to>
    <xdr:sp macro="" textlink="">
      <xdr:nvSpPr>
        <xdr:cNvPr id="355" name="フローチャート : 判断 354"/>
        <xdr:cNvSpPr/>
      </xdr:nvSpPr>
      <xdr:spPr>
        <a:xfrm>
          <a:off x="6233795" y="9417750"/>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50247</xdr:rowOff>
    </xdr:from>
    <xdr:ext cx="534377" cy="259045"/>
    <xdr:sp macro="" textlink="">
      <xdr:nvSpPr>
        <xdr:cNvPr id="356" name="テキスト ボックス 355"/>
        <xdr:cNvSpPr txBox="1"/>
      </xdr:nvSpPr>
      <xdr:spPr>
        <a:xfrm>
          <a:off x="6085986" y="949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9264015" y="984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8555355" y="984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7734935" y="984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6914515" y="984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162675" y="984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99707</xdr:rowOff>
    </xdr:from>
    <xdr:to>
      <xdr:col>15</xdr:col>
      <xdr:colOff>231775</xdr:colOff>
      <xdr:row>59</xdr:row>
      <xdr:rowOff>29857</xdr:rowOff>
    </xdr:to>
    <xdr:sp macro="" textlink="">
      <xdr:nvSpPr>
        <xdr:cNvPr id="362" name="円/楕円 361"/>
        <xdr:cNvSpPr/>
      </xdr:nvSpPr>
      <xdr:spPr>
        <a:xfrm>
          <a:off x="9396095" y="9388487"/>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25302</xdr:rowOff>
    </xdr:from>
    <xdr:ext cx="599010" cy="259045"/>
    <xdr:sp macro="" textlink="">
      <xdr:nvSpPr>
        <xdr:cNvPr id="363" name="普通建設事業費該当値テキスト"/>
        <xdr:cNvSpPr txBox="1"/>
      </xdr:nvSpPr>
      <xdr:spPr>
        <a:xfrm>
          <a:off x="9497695" y="9314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171,634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40487</xdr:rowOff>
    </xdr:from>
    <xdr:to>
      <xdr:col>14</xdr:col>
      <xdr:colOff>79375</xdr:colOff>
      <xdr:row>58</xdr:row>
      <xdr:rowOff>142087</xdr:rowOff>
    </xdr:to>
    <xdr:sp macro="" textlink="">
      <xdr:nvSpPr>
        <xdr:cNvPr id="364" name="円/楕円 363"/>
        <xdr:cNvSpPr/>
      </xdr:nvSpPr>
      <xdr:spPr>
        <a:xfrm>
          <a:off x="8649335" y="93292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158614</xdr:rowOff>
    </xdr:from>
    <xdr:ext cx="599010" cy="259045"/>
    <xdr:sp macro="" textlink="">
      <xdr:nvSpPr>
        <xdr:cNvPr id="365" name="テキスト ボックス 364"/>
        <xdr:cNvSpPr txBox="1"/>
      </xdr:nvSpPr>
      <xdr:spPr>
        <a:xfrm>
          <a:off x="8446349" y="9127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327,070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101977</xdr:rowOff>
    </xdr:from>
    <xdr:to>
      <xdr:col>12</xdr:col>
      <xdr:colOff>561975</xdr:colOff>
      <xdr:row>59</xdr:row>
      <xdr:rowOff>32127</xdr:rowOff>
    </xdr:to>
    <xdr:sp macro="" textlink="">
      <xdr:nvSpPr>
        <xdr:cNvPr id="366" name="円/楕円 365"/>
        <xdr:cNvSpPr/>
      </xdr:nvSpPr>
      <xdr:spPr>
        <a:xfrm>
          <a:off x="7874635" y="9390757"/>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48654</xdr:rowOff>
    </xdr:from>
    <xdr:ext cx="599010" cy="259045"/>
    <xdr:sp macro="" textlink="">
      <xdr:nvSpPr>
        <xdr:cNvPr id="367" name="テキスト ボックス 366"/>
        <xdr:cNvSpPr txBox="1"/>
      </xdr:nvSpPr>
      <xdr:spPr>
        <a:xfrm>
          <a:off x="7625929" y="917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165,676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64076</xdr:rowOff>
    </xdr:from>
    <xdr:to>
      <xdr:col>11</xdr:col>
      <xdr:colOff>358775</xdr:colOff>
      <xdr:row>58</xdr:row>
      <xdr:rowOff>165676</xdr:rowOff>
    </xdr:to>
    <xdr:sp macro="" textlink="">
      <xdr:nvSpPr>
        <xdr:cNvPr id="368" name="円/楕円 367"/>
        <xdr:cNvSpPr/>
      </xdr:nvSpPr>
      <xdr:spPr>
        <a:xfrm>
          <a:off x="7054215" y="9352856"/>
          <a:ext cx="10160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10753</xdr:rowOff>
    </xdr:from>
    <xdr:ext cx="599010" cy="259045"/>
    <xdr:sp macro="" textlink="">
      <xdr:nvSpPr>
        <xdr:cNvPr id="369" name="テキスト ボックス 368"/>
        <xdr:cNvSpPr txBox="1"/>
      </xdr:nvSpPr>
      <xdr:spPr>
        <a:xfrm>
          <a:off x="6805509" y="913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265,156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52819</xdr:rowOff>
    </xdr:from>
    <xdr:to>
      <xdr:col>10</xdr:col>
      <xdr:colOff>155575</xdr:colOff>
      <xdr:row>58</xdr:row>
      <xdr:rowOff>154419</xdr:rowOff>
    </xdr:to>
    <xdr:sp macro="" textlink="">
      <xdr:nvSpPr>
        <xdr:cNvPr id="370" name="円/楕円 369"/>
        <xdr:cNvSpPr/>
      </xdr:nvSpPr>
      <xdr:spPr>
        <a:xfrm>
          <a:off x="6233795" y="934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170946</xdr:rowOff>
    </xdr:from>
    <xdr:ext cx="599010" cy="259045"/>
    <xdr:sp macro="" textlink="">
      <xdr:nvSpPr>
        <xdr:cNvPr id="371" name="テキスト ボックス 370"/>
        <xdr:cNvSpPr txBox="1"/>
      </xdr:nvSpPr>
      <xdr:spPr>
        <a:xfrm>
          <a:off x="6053669" y="9132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294,700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5984875" y="10146030"/>
          <a:ext cx="4206240" cy="2946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111875" y="10466070"/>
          <a:ext cx="131826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111875" y="10657840"/>
          <a:ext cx="131826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6990715" y="1046607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6990715" y="1065784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034655" y="10466070"/>
          <a:ext cx="13487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034655" y="10657840"/>
          <a:ext cx="13487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5984875" y="10914380"/>
          <a:ext cx="4206240" cy="21374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5946775" y="1073531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5984875" y="130517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5984875" y="126288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5736089" y="124904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5984875" y="12194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xdr:cNvSpPr txBox="1"/>
      </xdr:nvSpPr>
      <xdr:spPr>
        <a:xfrm>
          <a:off x="5367883" y="1206374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5984875" y="117716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xdr:cNvSpPr txBox="1"/>
      </xdr:nvSpPr>
      <xdr:spPr>
        <a:xfrm>
          <a:off x="5367883" y="116408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5984875" y="11348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xdr:cNvSpPr txBox="1"/>
      </xdr:nvSpPr>
      <xdr:spPr>
        <a:xfrm>
          <a:off x="5367883" y="11210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5984875" y="109143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xdr:cNvSpPr txBox="1"/>
      </xdr:nvSpPr>
      <xdr:spPr>
        <a:xfrm>
          <a:off x="5367883" y="107835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5984875" y="10914380"/>
          <a:ext cx="4206240" cy="21374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xdr:cNvCxnSpPr/>
      </xdr:nvCxnSpPr>
      <xdr:spPr>
        <a:xfrm flipV="1">
          <a:off x="9444990" y="11447548"/>
          <a:ext cx="1270" cy="118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xdr:cNvSpPr txBox="1"/>
      </xdr:nvSpPr>
      <xdr:spPr>
        <a:xfrm>
          <a:off x="9497695" y="12632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xdr:cNvCxnSpPr/>
      </xdr:nvCxnSpPr>
      <xdr:spPr>
        <a:xfrm>
          <a:off x="9357995" y="1262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xdr:cNvSpPr txBox="1"/>
      </xdr:nvSpPr>
      <xdr:spPr>
        <a:xfrm>
          <a:off x="9497695" y="112342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xdr:cNvCxnSpPr/>
      </xdr:nvCxnSpPr>
      <xdr:spPr>
        <a:xfrm>
          <a:off x="9357995" y="11447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10288</xdr:rowOff>
    </xdr:from>
    <xdr:to>
      <xdr:col>15</xdr:col>
      <xdr:colOff>180975</xdr:colOff>
      <xdr:row>78</xdr:row>
      <xdr:rowOff>108214</xdr:rowOff>
    </xdr:to>
    <xdr:cxnSp macro="">
      <xdr:nvCxnSpPr>
        <xdr:cNvPr id="398" name="直線コネクタ 397"/>
        <xdr:cNvCxnSpPr/>
      </xdr:nvCxnSpPr>
      <xdr:spPr>
        <a:xfrm>
          <a:off x="8677275" y="12499468"/>
          <a:ext cx="769620" cy="9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57047</xdr:rowOff>
    </xdr:from>
    <xdr:ext cx="599010" cy="259045"/>
    <xdr:sp macro="" textlink="">
      <xdr:nvSpPr>
        <xdr:cNvPr id="399" name="普通建設事業費 （ うち新規整備　）平均値テキスト"/>
        <xdr:cNvSpPr txBox="1"/>
      </xdr:nvSpPr>
      <xdr:spPr>
        <a:xfrm>
          <a:off x="9497695" y="12386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xdr:cNvSpPr/>
      </xdr:nvSpPr>
      <xdr:spPr>
        <a:xfrm>
          <a:off x="9396095" y="1252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10288</xdr:rowOff>
    </xdr:from>
    <xdr:to>
      <xdr:col>14</xdr:col>
      <xdr:colOff>28575</xdr:colOff>
      <xdr:row>78</xdr:row>
      <xdr:rowOff>76127</xdr:rowOff>
    </xdr:to>
    <xdr:cxnSp macro="">
      <xdr:nvCxnSpPr>
        <xdr:cNvPr id="401" name="直線コネクタ 400"/>
        <xdr:cNvCxnSpPr/>
      </xdr:nvCxnSpPr>
      <xdr:spPr>
        <a:xfrm flipV="1">
          <a:off x="7925435" y="12499468"/>
          <a:ext cx="751840" cy="6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41497</xdr:rowOff>
    </xdr:from>
    <xdr:to>
      <xdr:col>14</xdr:col>
      <xdr:colOff>79375</xdr:colOff>
      <xdr:row>78</xdr:row>
      <xdr:rowOff>143097</xdr:rowOff>
    </xdr:to>
    <xdr:sp macro="" textlink="">
      <xdr:nvSpPr>
        <xdr:cNvPr id="402" name="フローチャート : 判断 401"/>
        <xdr:cNvSpPr/>
      </xdr:nvSpPr>
      <xdr:spPr>
        <a:xfrm>
          <a:off x="8649335" y="125306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134224</xdr:rowOff>
    </xdr:from>
    <xdr:ext cx="599010" cy="259045"/>
    <xdr:sp macro="" textlink="">
      <xdr:nvSpPr>
        <xdr:cNvPr id="403" name="テキスト ボックス 402"/>
        <xdr:cNvSpPr txBox="1"/>
      </xdr:nvSpPr>
      <xdr:spPr>
        <a:xfrm>
          <a:off x="8446349" y="12623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64238</xdr:rowOff>
    </xdr:from>
    <xdr:to>
      <xdr:col>12</xdr:col>
      <xdr:colOff>561975</xdr:colOff>
      <xdr:row>78</xdr:row>
      <xdr:rowOff>165838</xdr:rowOff>
    </xdr:to>
    <xdr:sp macro="" textlink="">
      <xdr:nvSpPr>
        <xdr:cNvPr id="404" name="フローチャート : 判断 403"/>
        <xdr:cNvSpPr/>
      </xdr:nvSpPr>
      <xdr:spPr>
        <a:xfrm>
          <a:off x="7874635" y="12553418"/>
          <a:ext cx="10160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156965</xdr:rowOff>
    </xdr:from>
    <xdr:ext cx="534377" cy="259045"/>
    <xdr:sp macro="" textlink="">
      <xdr:nvSpPr>
        <xdr:cNvPr id="405" name="テキスト ボックス 404"/>
        <xdr:cNvSpPr txBox="1"/>
      </xdr:nvSpPr>
      <xdr:spPr>
        <a:xfrm>
          <a:off x="7658246" y="1264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9264015" y="1304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8555355" y="1304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7734935" y="1304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6914515" y="1304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162675" y="1304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57414</xdr:rowOff>
    </xdr:from>
    <xdr:to>
      <xdr:col>15</xdr:col>
      <xdr:colOff>231775</xdr:colOff>
      <xdr:row>78</xdr:row>
      <xdr:rowOff>159014</xdr:rowOff>
    </xdr:to>
    <xdr:sp macro="" textlink="">
      <xdr:nvSpPr>
        <xdr:cNvPr id="411" name="円/楕円 410"/>
        <xdr:cNvSpPr/>
      </xdr:nvSpPr>
      <xdr:spPr>
        <a:xfrm>
          <a:off x="9396095" y="1254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12598</xdr:rowOff>
    </xdr:from>
    <xdr:ext cx="534377" cy="259045"/>
    <xdr:sp macro="" textlink="">
      <xdr:nvSpPr>
        <xdr:cNvPr id="412" name="普通建設事業費 （ うち新規整備　）該当値テキスト"/>
        <xdr:cNvSpPr txBox="1"/>
      </xdr:nvSpPr>
      <xdr:spPr>
        <a:xfrm>
          <a:off x="9497695" y="1250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68,869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130938</xdr:rowOff>
    </xdr:from>
    <xdr:to>
      <xdr:col>14</xdr:col>
      <xdr:colOff>79375</xdr:colOff>
      <xdr:row>78</xdr:row>
      <xdr:rowOff>61088</xdr:rowOff>
    </xdr:to>
    <xdr:sp macro="" textlink="">
      <xdr:nvSpPr>
        <xdr:cNvPr id="413" name="円/楕円 412"/>
        <xdr:cNvSpPr/>
      </xdr:nvSpPr>
      <xdr:spPr>
        <a:xfrm>
          <a:off x="8649335" y="12460098"/>
          <a:ext cx="7874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77615</xdr:rowOff>
    </xdr:from>
    <xdr:ext cx="599010" cy="259045"/>
    <xdr:sp macro="" textlink="">
      <xdr:nvSpPr>
        <xdr:cNvPr id="414" name="テキスト ボックス 413"/>
        <xdr:cNvSpPr txBox="1"/>
      </xdr:nvSpPr>
      <xdr:spPr>
        <a:xfrm>
          <a:off x="8446349" y="1224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283,055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25327</xdr:rowOff>
    </xdr:from>
    <xdr:to>
      <xdr:col>12</xdr:col>
      <xdr:colOff>561975</xdr:colOff>
      <xdr:row>78</xdr:row>
      <xdr:rowOff>126927</xdr:rowOff>
    </xdr:to>
    <xdr:sp macro="" textlink="">
      <xdr:nvSpPr>
        <xdr:cNvPr id="415" name="円/楕円 414"/>
        <xdr:cNvSpPr/>
      </xdr:nvSpPr>
      <xdr:spPr>
        <a:xfrm>
          <a:off x="7874635" y="1251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143454</xdr:rowOff>
    </xdr:from>
    <xdr:ext cx="599010" cy="259045"/>
    <xdr:sp macro="" textlink="">
      <xdr:nvSpPr>
        <xdr:cNvPr id="416" name="テキスト ボックス 415"/>
        <xdr:cNvSpPr txBox="1"/>
      </xdr:nvSpPr>
      <xdr:spPr>
        <a:xfrm>
          <a:off x="7625929" y="12312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5984875" y="13346430"/>
          <a:ext cx="4206240" cy="2946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111875" y="13666470"/>
          <a:ext cx="131826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111875" y="13858240"/>
          <a:ext cx="131826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6990715" y="1366647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6990715" y="1385824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034655" y="13666470"/>
          <a:ext cx="13487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034655" y="13858240"/>
          <a:ext cx="13487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5984875" y="14114780"/>
          <a:ext cx="4206240" cy="22136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5946775" y="1393571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5984875" y="163283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xdr:cNvCxnSpPr/>
      </xdr:nvCxnSpPr>
      <xdr:spPr>
        <a:xfrm>
          <a:off x="5984875" y="159550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xdr:cNvSpPr txBox="1"/>
      </xdr:nvSpPr>
      <xdr:spPr>
        <a:xfrm>
          <a:off x="5736089" y="15816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xdr:cNvCxnSpPr/>
      </xdr:nvCxnSpPr>
      <xdr:spPr>
        <a:xfrm>
          <a:off x="5984875" y="155816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xdr:cNvSpPr txBox="1"/>
      </xdr:nvSpPr>
      <xdr:spPr>
        <a:xfrm>
          <a:off x="5458036" y="15443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5984875" y="152120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xdr:cNvSpPr txBox="1"/>
      </xdr:nvSpPr>
      <xdr:spPr>
        <a:xfrm>
          <a:off x="5367883" y="1507364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xdr:cNvCxnSpPr/>
      </xdr:nvCxnSpPr>
      <xdr:spPr>
        <a:xfrm>
          <a:off x="5984875" y="148386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xdr:cNvSpPr txBox="1"/>
      </xdr:nvSpPr>
      <xdr:spPr>
        <a:xfrm>
          <a:off x="5367883" y="147002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xdr:cNvCxnSpPr/>
      </xdr:nvCxnSpPr>
      <xdr:spPr>
        <a:xfrm>
          <a:off x="5984875" y="144729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xdr:cNvSpPr txBox="1"/>
      </xdr:nvSpPr>
      <xdr:spPr>
        <a:xfrm>
          <a:off x="5367883" y="143421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5984875" y="141147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xdr:cNvSpPr txBox="1"/>
      </xdr:nvSpPr>
      <xdr:spPr>
        <a:xfrm>
          <a:off x="5367883" y="13983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5984875" y="14114780"/>
          <a:ext cx="4206240" cy="22136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xdr:cNvCxnSpPr/>
      </xdr:nvCxnSpPr>
      <xdr:spPr>
        <a:xfrm flipV="1">
          <a:off x="9444990" y="14598843"/>
          <a:ext cx="1270" cy="135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xdr:cNvSpPr txBox="1"/>
      </xdr:nvSpPr>
      <xdr:spPr>
        <a:xfrm>
          <a:off x="9497695" y="159588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xdr:cNvCxnSpPr/>
      </xdr:nvCxnSpPr>
      <xdr:spPr>
        <a:xfrm>
          <a:off x="9357995" y="1595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xdr:cNvSpPr txBox="1"/>
      </xdr:nvSpPr>
      <xdr:spPr>
        <a:xfrm>
          <a:off x="9497695" y="143969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xdr:cNvCxnSpPr/>
      </xdr:nvCxnSpPr>
      <xdr:spPr>
        <a:xfrm>
          <a:off x="9357995" y="1459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144021</xdr:rowOff>
    </xdr:from>
    <xdr:to>
      <xdr:col>15</xdr:col>
      <xdr:colOff>180975</xdr:colOff>
      <xdr:row>99</xdr:row>
      <xdr:rowOff>17791</xdr:rowOff>
    </xdr:to>
    <xdr:cxnSp macro="">
      <xdr:nvCxnSpPr>
        <xdr:cNvPr id="445" name="直線コネクタ 444"/>
        <xdr:cNvCxnSpPr/>
      </xdr:nvCxnSpPr>
      <xdr:spPr>
        <a:xfrm flipV="1">
          <a:off x="8677275" y="15886941"/>
          <a:ext cx="769620" cy="4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67685</xdr:rowOff>
    </xdr:from>
    <xdr:ext cx="599010" cy="259045"/>
    <xdr:sp macro="" textlink="">
      <xdr:nvSpPr>
        <xdr:cNvPr id="446" name="普通建設事業費 （ うち更新整備　）平均値テキスト"/>
        <xdr:cNvSpPr txBox="1"/>
      </xdr:nvSpPr>
      <xdr:spPr>
        <a:xfrm>
          <a:off x="9497695" y="15642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xdr:cNvSpPr/>
      </xdr:nvSpPr>
      <xdr:spPr>
        <a:xfrm>
          <a:off x="9396095" y="157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17791</xdr:rowOff>
    </xdr:from>
    <xdr:to>
      <xdr:col>14</xdr:col>
      <xdr:colOff>28575</xdr:colOff>
      <xdr:row>99</xdr:row>
      <xdr:rowOff>32903</xdr:rowOff>
    </xdr:to>
    <xdr:cxnSp macro="">
      <xdr:nvCxnSpPr>
        <xdr:cNvPr id="448" name="直線コネクタ 447"/>
        <xdr:cNvCxnSpPr/>
      </xdr:nvCxnSpPr>
      <xdr:spPr>
        <a:xfrm flipV="1">
          <a:off x="7925435" y="15928351"/>
          <a:ext cx="751840" cy="1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85872</xdr:rowOff>
    </xdr:from>
    <xdr:to>
      <xdr:col>14</xdr:col>
      <xdr:colOff>79375</xdr:colOff>
      <xdr:row>99</xdr:row>
      <xdr:rowOff>16022</xdr:rowOff>
    </xdr:to>
    <xdr:sp macro="" textlink="">
      <xdr:nvSpPr>
        <xdr:cNvPr id="449" name="フローチャート : 判断 448"/>
        <xdr:cNvSpPr/>
      </xdr:nvSpPr>
      <xdr:spPr>
        <a:xfrm>
          <a:off x="8649335" y="158287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32549</xdr:rowOff>
    </xdr:from>
    <xdr:ext cx="599010" cy="259045"/>
    <xdr:sp macro="" textlink="">
      <xdr:nvSpPr>
        <xdr:cNvPr id="450" name="テキスト ボックス 449"/>
        <xdr:cNvSpPr txBox="1"/>
      </xdr:nvSpPr>
      <xdr:spPr>
        <a:xfrm>
          <a:off x="8446349" y="15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127784</xdr:rowOff>
    </xdr:from>
    <xdr:to>
      <xdr:col>12</xdr:col>
      <xdr:colOff>561975</xdr:colOff>
      <xdr:row>99</xdr:row>
      <xdr:rowOff>57934</xdr:rowOff>
    </xdr:to>
    <xdr:sp macro="" textlink="">
      <xdr:nvSpPr>
        <xdr:cNvPr id="451" name="フローチャート : 判断 450"/>
        <xdr:cNvSpPr/>
      </xdr:nvSpPr>
      <xdr:spPr>
        <a:xfrm>
          <a:off x="7874635" y="158707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74461</xdr:rowOff>
    </xdr:from>
    <xdr:ext cx="534377" cy="259045"/>
    <xdr:sp macro="" textlink="">
      <xdr:nvSpPr>
        <xdr:cNvPr id="452" name="テキスト ボックス 451"/>
        <xdr:cNvSpPr txBox="1"/>
      </xdr:nvSpPr>
      <xdr:spPr>
        <a:xfrm>
          <a:off x="7658246" y="1564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9264015" y="1632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8555355" y="1632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7734935" y="1632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6914515" y="1632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162675" y="1632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93221</xdr:rowOff>
    </xdr:from>
    <xdr:to>
      <xdr:col>15</xdr:col>
      <xdr:colOff>231775</xdr:colOff>
      <xdr:row>99</xdr:row>
      <xdr:rowOff>23371</xdr:rowOff>
    </xdr:to>
    <xdr:sp macro="" textlink="">
      <xdr:nvSpPr>
        <xdr:cNvPr id="458" name="円/楕円 457"/>
        <xdr:cNvSpPr/>
      </xdr:nvSpPr>
      <xdr:spPr>
        <a:xfrm>
          <a:off x="9396095" y="158361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23235</xdr:rowOff>
    </xdr:from>
    <xdr:ext cx="534377" cy="259045"/>
    <xdr:sp macro="" textlink="">
      <xdr:nvSpPr>
        <xdr:cNvPr id="459" name="普通建設事業費 （ うち更新整備　）該当値テキスト"/>
        <xdr:cNvSpPr txBox="1"/>
      </xdr:nvSpPr>
      <xdr:spPr>
        <a:xfrm>
          <a:off x="9497695" y="1576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94,330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138441</xdr:rowOff>
    </xdr:from>
    <xdr:to>
      <xdr:col>14</xdr:col>
      <xdr:colOff>79375</xdr:colOff>
      <xdr:row>99</xdr:row>
      <xdr:rowOff>68591</xdr:rowOff>
    </xdr:to>
    <xdr:sp macro="" textlink="">
      <xdr:nvSpPr>
        <xdr:cNvPr id="460" name="円/楕円 459"/>
        <xdr:cNvSpPr/>
      </xdr:nvSpPr>
      <xdr:spPr>
        <a:xfrm>
          <a:off x="8649335" y="158813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59718</xdr:rowOff>
    </xdr:from>
    <xdr:ext cx="534377" cy="259045"/>
    <xdr:sp macro="" textlink="">
      <xdr:nvSpPr>
        <xdr:cNvPr id="461" name="テキスト ボックス 460"/>
        <xdr:cNvSpPr txBox="1"/>
      </xdr:nvSpPr>
      <xdr:spPr>
        <a:xfrm>
          <a:off x="8478666" y="159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34,985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153553</xdr:rowOff>
    </xdr:from>
    <xdr:to>
      <xdr:col>12</xdr:col>
      <xdr:colOff>561975</xdr:colOff>
      <xdr:row>99</xdr:row>
      <xdr:rowOff>83703</xdr:rowOff>
    </xdr:to>
    <xdr:sp macro="" textlink="">
      <xdr:nvSpPr>
        <xdr:cNvPr id="462" name="円/楕円 461"/>
        <xdr:cNvSpPr/>
      </xdr:nvSpPr>
      <xdr:spPr>
        <a:xfrm>
          <a:off x="7874635" y="158964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74830</xdr:rowOff>
    </xdr:from>
    <xdr:ext cx="534377" cy="259045"/>
    <xdr:sp macro="" textlink="">
      <xdr:nvSpPr>
        <xdr:cNvPr id="463" name="テキスト ボックス 462"/>
        <xdr:cNvSpPr txBox="1"/>
      </xdr:nvSpPr>
      <xdr:spPr>
        <a:xfrm>
          <a:off x="7658246" y="1598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1205845" y="3745230"/>
          <a:ext cx="4244340" cy="2946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1332845" y="406527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1332845" y="425704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2280265" y="4065270"/>
          <a:ext cx="131826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2280265" y="4257040"/>
          <a:ext cx="131826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3286105" y="406527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3286105" y="425704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1205845" y="4513580"/>
          <a:ext cx="4244340" cy="21374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1167745" y="433451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1205845" y="66509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xdr:cNvCxnSpPr/>
      </xdr:nvCxnSpPr>
      <xdr:spPr>
        <a:xfrm>
          <a:off x="11205845" y="6347278"/>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xdr:cNvSpPr txBox="1"/>
      </xdr:nvSpPr>
      <xdr:spPr>
        <a:xfrm>
          <a:off x="11027544" y="621648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xdr:cNvCxnSpPr/>
      </xdr:nvCxnSpPr>
      <xdr:spPr>
        <a:xfrm>
          <a:off x="11205845" y="604356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xdr:cNvSpPr txBox="1"/>
      </xdr:nvSpPr>
      <xdr:spPr>
        <a:xfrm>
          <a:off x="10680911" y="59127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xdr:cNvCxnSpPr/>
      </xdr:nvCxnSpPr>
      <xdr:spPr>
        <a:xfrm>
          <a:off x="11205845" y="5739856"/>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xdr:cNvSpPr txBox="1"/>
      </xdr:nvSpPr>
      <xdr:spPr>
        <a:xfrm>
          <a:off x="10680911" y="5609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xdr:cNvCxnSpPr/>
      </xdr:nvCxnSpPr>
      <xdr:spPr>
        <a:xfrm>
          <a:off x="11205845" y="5436144"/>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xdr:cNvSpPr txBox="1"/>
      </xdr:nvSpPr>
      <xdr:spPr>
        <a:xfrm>
          <a:off x="10680911" y="529392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xdr:cNvCxnSpPr/>
      </xdr:nvCxnSpPr>
      <xdr:spPr>
        <a:xfrm>
          <a:off x="11205845" y="512481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xdr:cNvSpPr txBox="1"/>
      </xdr:nvSpPr>
      <xdr:spPr>
        <a:xfrm>
          <a:off x="10680911" y="49902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xdr:cNvCxnSpPr/>
      </xdr:nvCxnSpPr>
      <xdr:spPr>
        <a:xfrm>
          <a:off x="11205845" y="4817292"/>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xdr:cNvSpPr txBox="1"/>
      </xdr:nvSpPr>
      <xdr:spPr>
        <a:xfrm>
          <a:off x="10590758" y="468649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1205845" y="45135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xdr:cNvSpPr txBox="1"/>
      </xdr:nvSpPr>
      <xdr:spPr>
        <a:xfrm>
          <a:off x="10590758" y="43827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1205845" y="4513580"/>
          <a:ext cx="4244340" cy="21374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xdr:cNvCxnSpPr/>
      </xdr:nvCxnSpPr>
      <xdr:spPr>
        <a:xfrm flipV="1">
          <a:off x="14734540" y="4992249"/>
          <a:ext cx="1269" cy="135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xdr:cNvSpPr txBox="1"/>
      </xdr:nvSpPr>
      <xdr:spPr>
        <a:xfrm>
          <a:off x="14787245" y="63840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xdr:cNvCxnSpPr/>
      </xdr:nvCxnSpPr>
      <xdr:spPr>
        <a:xfrm>
          <a:off x="14647545"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xdr:cNvSpPr txBox="1"/>
      </xdr:nvSpPr>
      <xdr:spPr>
        <a:xfrm>
          <a:off x="14787245" y="479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xdr:cNvCxnSpPr/>
      </xdr:nvCxnSpPr>
      <xdr:spPr>
        <a:xfrm>
          <a:off x="14647545" y="499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42372</xdr:rowOff>
    </xdr:from>
    <xdr:to>
      <xdr:col>23</xdr:col>
      <xdr:colOff>517525</xdr:colOff>
      <xdr:row>39</xdr:row>
      <xdr:rowOff>73435</xdr:rowOff>
    </xdr:to>
    <xdr:cxnSp macro="">
      <xdr:nvCxnSpPr>
        <xdr:cNvPr id="494" name="直線コネクタ 493"/>
        <xdr:cNvCxnSpPr/>
      </xdr:nvCxnSpPr>
      <xdr:spPr>
        <a:xfrm>
          <a:off x="13966825" y="6290772"/>
          <a:ext cx="769620" cy="3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8686</xdr:rowOff>
    </xdr:from>
    <xdr:ext cx="534377" cy="259045"/>
    <xdr:sp macro="" textlink="">
      <xdr:nvSpPr>
        <xdr:cNvPr id="495" name="災害復旧事業費平均値テキスト"/>
        <xdr:cNvSpPr txBox="1"/>
      </xdr:nvSpPr>
      <xdr:spPr>
        <a:xfrm>
          <a:off x="14787245" y="6257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xdr:cNvSpPr/>
      </xdr:nvSpPr>
      <xdr:spPr>
        <a:xfrm>
          <a:off x="14685645" y="627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142985</xdr:rowOff>
    </xdr:from>
    <xdr:to>
      <xdr:col>22</xdr:col>
      <xdr:colOff>365125</xdr:colOff>
      <xdr:row>39</xdr:row>
      <xdr:rowOff>42372</xdr:rowOff>
    </xdr:to>
    <xdr:cxnSp macro="">
      <xdr:nvCxnSpPr>
        <xdr:cNvPr id="497" name="直線コネクタ 496"/>
        <xdr:cNvCxnSpPr/>
      </xdr:nvCxnSpPr>
      <xdr:spPr>
        <a:xfrm>
          <a:off x="13146405" y="6231365"/>
          <a:ext cx="820420" cy="5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28331</xdr:rowOff>
    </xdr:from>
    <xdr:to>
      <xdr:col>22</xdr:col>
      <xdr:colOff>415925</xdr:colOff>
      <xdr:row>39</xdr:row>
      <xdr:rowOff>129931</xdr:rowOff>
    </xdr:to>
    <xdr:sp macro="" textlink="">
      <xdr:nvSpPr>
        <xdr:cNvPr id="498" name="フローチャート : 判断 497"/>
        <xdr:cNvSpPr/>
      </xdr:nvSpPr>
      <xdr:spPr>
        <a:xfrm>
          <a:off x="13916025" y="627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121058</xdr:rowOff>
    </xdr:from>
    <xdr:ext cx="534377" cy="259045"/>
    <xdr:sp macro="" textlink="">
      <xdr:nvSpPr>
        <xdr:cNvPr id="499" name="テキスト ボックス 498"/>
        <xdr:cNvSpPr txBox="1"/>
      </xdr:nvSpPr>
      <xdr:spPr>
        <a:xfrm>
          <a:off x="13699636" y="636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142985</xdr:rowOff>
    </xdr:from>
    <xdr:to>
      <xdr:col>21</xdr:col>
      <xdr:colOff>161925</xdr:colOff>
      <xdr:row>39</xdr:row>
      <xdr:rowOff>9883</xdr:rowOff>
    </xdr:to>
    <xdr:cxnSp macro="">
      <xdr:nvCxnSpPr>
        <xdr:cNvPr id="500" name="直線コネクタ 499"/>
        <xdr:cNvCxnSpPr/>
      </xdr:nvCxnSpPr>
      <xdr:spPr>
        <a:xfrm flipV="1">
          <a:off x="12364085" y="6231365"/>
          <a:ext cx="782320" cy="2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28049</xdr:rowOff>
    </xdr:from>
    <xdr:to>
      <xdr:col>21</xdr:col>
      <xdr:colOff>212725</xdr:colOff>
      <xdr:row>39</xdr:row>
      <xdr:rowOff>129649</xdr:rowOff>
    </xdr:to>
    <xdr:sp macro="" textlink="">
      <xdr:nvSpPr>
        <xdr:cNvPr id="501" name="フローチャート : 判断 500"/>
        <xdr:cNvSpPr/>
      </xdr:nvSpPr>
      <xdr:spPr>
        <a:xfrm>
          <a:off x="13095605" y="62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120776</xdr:rowOff>
    </xdr:from>
    <xdr:ext cx="534377" cy="259045"/>
    <xdr:sp macro="" textlink="">
      <xdr:nvSpPr>
        <xdr:cNvPr id="502" name="テキスト ボックス 501"/>
        <xdr:cNvSpPr txBox="1"/>
      </xdr:nvSpPr>
      <xdr:spPr>
        <a:xfrm>
          <a:off x="12947796" y="636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9883</xdr:rowOff>
    </xdr:from>
    <xdr:to>
      <xdr:col>19</xdr:col>
      <xdr:colOff>644525</xdr:colOff>
      <xdr:row>39</xdr:row>
      <xdr:rowOff>59249</xdr:rowOff>
    </xdr:to>
    <xdr:cxnSp macro="">
      <xdr:nvCxnSpPr>
        <xdr:cNvPr id="503" name="直線コネクタ 502"/>
        <xdr:cNvCxnSpPr/>
      </xdr:nvCxnSpPr>
      <xdr:spPr>
        <a:xfrm flipV="1">
          <a:off x="11574145" y="6258283"/>
          <a:ext cx="789940" cy="4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33074</xdr:rowOff>
    </xdr:from>
    <xdr:to>
      <xdr:col>20</xdr:col>
      <xdr:colOff>9525</xdr:colOff>
      <xdr:row>39</xdr:row>
      <xdr:rowOff>134674</xdr:rowOff>
    </xdr:to>
    <xdr:sp macro="" textlink="">
      <xdr:nvSpPr>
        <xdr:cNvPr id="504" name="フローチャート : 判断 503"/>
        <xdr:cNvSpPr/>
      </xdr:nvSpPr>
      <xdr:spPr>
        <a:xfrm>
          <a:off x="12343765" y="6281474"/>
          <a:ext cx="330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125801</xdr:rowOff>
    </xdr:from>
    <xdr:ext cx="469744" cy="259045"/>
    <xdr:sp macro="" textlink="">
      <xdr:nvSpPr>
        <xdr:cNvPr id="505" name="テキスト ボックス 504"/>
        <xdr:cNvSpPr txBox="1"/>
      </xdr:nvSpPr>
      <xdr:spPr>
        <a:xfrm>
          <a:off x="12159692" y="637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32820</xdr:rowOff>
    </xdr:from>
    <xdr:to>
      <xdr:col>18</xdr:col>
      <xdr:colOff>492125</xdr:colOff>
      <xdr:row>39</xdr:row>
      <xdr:rowOff>134420</xdr:rowOff>
    </xdr:to>
    <xdr:sp macro="" textlink="">
      <xdr:nvSpPr>
        <xdr:cNvPr id="506" name="フローチャート : 判断 505"/>
        <xdr:cNvSpPr/>
      </xdr:nvSpPr>
      <xdr:spPr>
        <a:xfrm>
          <a:off x="11523345" y="628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125547</xdr:rowOff>
    </xdr:from>
    <xdr:ext cx="469744" cy="259045"/>
    <xdr:sp macro="" textlink="">
      <xdr:nvSpPr>
        <xdr:cNvPr id="507" name="テキスト ボックス 506"/>
        <xdr:cNvSpPr txBox="1"/>
      </xdr:nvSpPr>
      <xdr:spPr>
        <a:xfrm>
          <a:off x="11339272" y="637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4545945" y="66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3776325" y="66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2986385" y="66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2204065" y="66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1383645" y="66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22635</xdr:rowOff>
    </xdr:from>
    <xdr:to>
      <xdr:col>23</xdr:col>
      <xdr:colOff>568325</xdr:colOff>
      <xdr:row>39</xdr:row>
      <xdr:rowOff>124235</xdr:rowOff>
    </xdr:to>
    <xdr:sp macro="" textlink="">
      <xdr:nvSpPr>
        <xdr:cNvPr id="513" name="円/楕円 512"/>
        <xdr:cNvSpPr/>
      </xdr:nvSpPr>
      <xdr:spPr>
        <a:xfrm>
          <a:off x="14685645" y="627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153462</xdr:rowOff>
    </xdr:from>
    <xdr:ext cx="534377" cy="259045"/>
    <xdr:sp macro="" textlink="">
      <xdr:nvSpPr>
        <xdr:cNvPr id="514" name="災害復旧事業費該当値テキスト"/>
        <xdr:cNvSpPr txBox="1"/>
      </xdr:nvSpPr>
      <xdr:spPr>
        <a:xfrm>
          <a:off x="14787245" y="608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15,582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163022</xdr:rowOff>
    </xdr:from>
    <xdr:to>
      <xdr:col>22</xdr:col>
      <xdr:colOff>415925</xdr:colOff>
      <xdr:row>39</xdr:row>
      <xdr:rowOff>93172</xdr:rowOff>
    </xdr:to>
    <xdr:sp macro="" textlink="">
      <xdr:nvSpPr>
        <xdr:cNvPr id="515" name="円/楕円 514"/>
        <xdr:cNvSpPr/>
      </xdr:nvSpPr>
      <xdr:spPr>
        <a:xfrm>
          <a:off x="13916025" y="6251402"/>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109699</xdr:rowOff>
    </xdr:from>
    <xdr:ext cx="534377" cy="259045"/>
    <xdr:sp macro="" textlink="">
      <xdr:nvSpPr>
        <xdr:cNvPr id="516" name="テキスト ボックス 515"/>
        <xdr:cNvSpPr txBox="1"/>
      </xdr:nvSpPr>
      <xdr:spPr>
        <a:xfrm>
          <a:off x="13699636" y="603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34,606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92185</xdr:rowOff>
    </xdr:from>
    <xdr:to>
      <xdr:col>21</xdr:col>
      <xdr:colOff>212725</xdr:colOff>
      <xdr:row>39</xdr:row>
      <xdr:rowOff>22335</xdr:rowOff>
    </xdr:to>
    <xdr:sp macro="" textlink="">
      <xdr:nvSpPr>
        <xdr:cNvPr id="517" name="円/楕円 516"/>
        <xdr:cNvSpPr/>
      </xdr:nvSpPr>
      <xdr:spPr>
        <a:xfrm>
          <a:off x="13095605" y="6180565"/>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38862</xdr:rowOff>
    </xdr:from>
    <xdr:ext cx="534377" cy="259045"/>
    <xdr:sp macro="" textlink="">
      <xdr:nvSpPr>
        <xdr:cNvPr id="518" name="テキスト ボックス 517"/>
        <xdr:cNvSpPr txBox="1"/>
      </xdr:nvSpPr>
      <xdr:spPr>
        <a:xfrm>
          <a:off x="12947796" y="596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77,988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130533</xdr:rowOff>
    </xdr:from>
    <xdr:to>
      <xdr:col>20</xdr:col>
      <xdr:colOff>9525</xdr:colOff>
      <xdr:row>39</xdr:row>
      <xdr:rowOff>60683</xdr:rowOff>
    </xdr:to>
    <xdr:sp macro="" textlink="">
      <xdr:nvSpPr>
        <xdr:cNvPr id="519" name="円/楕円 518"/>
        <xdr:cNvSpPr/>
      </xdr:nvSpPr>
      <xdr:spPr>
        <a:xfrm>
          <a:off x="12343765" y="6218913"/>
          <a:ext cx="3302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77210</xdr:rowOff>
    </xdr:from>
    <xdr:ext cx="534377" cy="259045"/>
    <xdr:sp macro="" textlink="">
      <xdr:nvSpPr>
        <xdr:cNvPr id="520" name="テキスト ボックス 519"/>
        <xdr:cNvSpPr txBox="1"/>
      </xdr:nvSpPr>
      <xdr:spPr>
        <a:xfrm>
          <a:off x="12127376" y="600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54,503</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8449</xdr:rowOff>
    </xdr:from>
    <xdr:to>
      <xdr:col>18</xdr:col>
      <xdr:colOff>492125</xdr:colOff>
      <xdr:row>39</xdr:row>
      <xdr:rowOff>110049</xdr:rowOff>
    </xdr:to>
    <xdr:sp macro="" textlink="">
      <xdr:nvSpPr>
        <xdr:cNvPr id="521" name="円/楕円 520"/>
        <xdr:cNvSpPr/>
      </xdr:nvSpPr>
      <xdr:spPr>
        <a:xfrm>
          <a:off x="11523345" y="625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126576</xdr:rowOff>
    </xdr:from>
    <xdr:ext cx="534377" cy="259045"/>
    <xdr:sp macro="" textlink="">
      <xdr:nvSpPr>
        <xdr:cNvPr id="522" name="テキスト ボックス 521"/>
        <xdr:cNvSpPr txBox="1"/>
      </xdr:nvSpPr>
      <xdr:spPr>
        <a:xfrm>
          <a:off x="11306956" y="605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24,270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1205845" y="6945630"/>
          <a:ext cx="4244340" cy="2946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1332845" y="726567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1332845" y="745744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2280265" y="7265670"/>
          <a:ext cx="131826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2280265" y="7457440"/>
          <a:ext cx="131826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3286105" y="726567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3286105" y="745744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1205845" y="7713980"/>
          <a:ext cx="4244340" cy="21374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1167745" y="753491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1205845" y="98513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1205845" y="87884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1027544" y="864998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1205845" y="77139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1027544" y="758318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1205845" y="7713980"/>
          <a:ext cx="4244340" cy="21374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4734540" y="87884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4787245" y="8818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4647545"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4787245" y="84988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4647545"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3966825" y="8788400"/>
          <a:ext cx="7696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4787245" y="87160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4685645" y="8737600"/>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3146405" y="8788400"/>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3916025" y="8737600"/>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3842174" y="8818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2364085" y="87884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3095605" y="8737600"/>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3021754" y="8818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1574145" y="87884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2343765" y="8737600"/>
          <a:ext cx="3302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2269914" y="8818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1523345" y="8737600"/>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1449494" y="8818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4545945" y="984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3776325" y="984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2986385" y="984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2204065" y="984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1383645" y="984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4685645" y="8737600"/>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4787245" y="86131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3916025" y="8737600"/>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3842174" y="85242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3095605" y="8737600"/>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3021754" y="85242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2343765" y="8737600"/>
          <a:ext cx="3302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2269914" y="85242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1523345" y="8737600"/>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1449494" y="85242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1205845" y="10146030"/>
          <a:ext cx="4244340" cy="2946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1332845" y="1046607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1332845" y="1065784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2280265" y="10466070"/>
          <a:ext cx="131826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2280265" y="10657840"/>
          <a:ext cx="131826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3286105" y="1046607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3286105" y="1065784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1205845" y="10914380"/>
          <a:ext cx="4244340" cy="21374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1167745" y="1073531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1205845" y="130517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1205845" y="12748079"/>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1027544" y="1261728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1205845" y="1244436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85" name="テキスト ボックス 584"/>
        <xdr:cNvSpPr txBox="1"/>
      </xdr:nvSpPr>
      <xdr:spPr>
        <a:xfrm>
          <a:off x="10680911" y="123135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1205845" y="12140655"/>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87" name="テキスト ボックス 586"/>
        <xdr:cNvSpPr txBox="1"/>
      </xdr:nvSpPr>
      <xdr:spPr>
        <a:xfrm>
          <a:off x="10680911" y="120098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1205845" y="11836945"/>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89" name="テキスト ボックス 588"/>
        <xdr:cNvSpPr txBox="1"/>
      </xdr:nvSpPr>
      <xdr:spPr>
        <a:xfrm>
          <a:off x="10680911" y="116947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1205845" y="1152561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0680911" y="113910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1205845" y="11218092"/>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593" name="テキスト ボックス 592"/>
        <xdr:cNvSpPr txBox="1"/>
      </xdr:nvSpPr>
      <xdr:spPr>
        <a:xfrm>
          <a:off x="10590758" y="1108729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1205845" y="109143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5" name="テキスト ボックス 594"/>
        <xdr:cNvSpPr txBox="1"/>
      </xdr:nvSpPr>
      <xdr:spPr>
        <a:xfrm>
          <a:off x="10590758" y="107835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1205845" y="10914380"/>
          <a:ext cx="4244340" cy="21374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597" name="直線コネクタ 596"/>
        <xdr:cNvCxnSpPr/>
      </xdr:nvCxnSpPr>
      <xdr:spPr>
        <a:xfrm flipV="1">
          <a:off x="14734540" y="11400790"/>
          <a:ext cx="1269" cy="13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598" name="公債費最小値テキスト"/>
        <xdr:cNvSpPr txBox="1"/>
      </xdr:nvSpPr>
      <xdr:spPr>
        <a:xfrm>
          <a:off x="14787245" y="1274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599" name="直線コネクタ 598"/>
        <xdr:cNvCxnSpPr/>
      </xdr:nvCxnSpPr>
      <xdr:spPr>
        <a:xfrm>
          <a:off x="14647545" y="1274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0" name="公債費最大値テキスト"/>
        <xdr:cNvSpPr txBox="1"/>
      </xdr:nvSpPr>
      <xdr:spPr>
        <a:xfrm>
          <a:off x="14787245" y="1119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1" name="直線コネクタ 600"/>
        <xdr:cNvCxnSpPr/>
      </xdr:nvCxnSpPr>
      <xdr:spPr>
        <a:xfrm>
          <a:off x="14647545" y="1140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137204</xdr:rowOff>
    </xdr:from>
    <xdr:to>
      <xdr:col>23</xdr:col>
      <xdr:colOff>517525</xdr:colOff>
      <xdr:row>77</xdr:row>
      <xdr:rowOff>22242</xdr:rowOff>
    </xdr:to>
    <xdr:cxnSp macro="">
      <xdr:nvCxnSpPr>
        <xdr:cNvPr id="602" name="直線コネクタ 601"/>
        <xdr:cNvCxnSpPr/>
      </xdr:nvCxnSpPr>
      <xdr:spPr>
        <a:xfrm>
          <a:off x="13966825" y="12306344"/>
          <a:ext cx="769620" cy="4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121176</xdr:rowOff>
    </xdr:from>
    <xdr:ext cx="599010" cy="259045"/>
    <xdr:sp macro="" textlink="">
      <xdr:nvSpPr>
        <xdr:cNvPr id="603" name="公債費平均値テキスト"/>
        <xdr:cNvSpPr txBox="1"/>
      </xdr:nvSpPr>
      <xdr:spPr>
        <a:xfrm>
          <a:off x="14787245" y="12450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04" name="フローチャート : 判断 603"/>
        <xdr:cNvSpPr/>
      </xdr:nvSpPr>
      <xdr:spPr>
        <a:xfrm>
          <a:off x="14685645" y="12471909"/>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137204</xdr:rowOff>
    </xdr:from>
    <xdr:to>
      <xdr:col>22</xdr:col>
      <xdr:colOff>365125</xdr:colOff>
      <xdr:row>77</xdr:row>
      <xdr:rowOff>8956</xdr:rowOff>
    </xdr:to>
    <xdr:cxnSp macro="">
      <xdr:nvCxnSpPr>
        <xdr:cNvPr id="605" name="直線コネクタ 604"/>
        <xdr:cNvCxnSpPr/>
      </xdr:nvCxnSpPr>
      <xdr:spPr>
        <a:xfrm flipV="1">
          <a:off x="13146405" y="12306344"/>
          <a:ext cx="820420" cy="3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36412</xdr:rowOff>
    </xdr:from>
    <xdr:to>
      <xdr:col>22</xdr:col>
      <xdr:colOff>415925</xdr:colOff>
      <xdr:row>78</xdr:row>
      <xdr:rowOff>138012</xdr:rowOff>
    </xdr:to>
    <xdr:sp macro="" textlink="">
      <xdr:nvSpPr>
        <xdr:cNvPr id="606" name="フローチャート : 判断 605"/>
        <xdr:cNvSpPr/>
      </xdr:nvSpPr>
      <xdr:spPr>
        <a:xfrm>
          <a:off x="13916025" y="1252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129139</xdr:rowOff>
    </xdr:from>
    <xdr:ext cx="599010" cy="259045"/>
    <xdr:sp macro="" textlink="">
      <xdr:nvSpPr>
        <xdr:cNvPr id="607" name="テキスト ボックス 606"/>
        <xdr:cNvSpPr txBox="1"/>
      </xdr:nvSpPr>
      <xdr:spPr>
        <a:xfrm>
          <a:off x="13667319" y="1261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8956</xdr:rowOff>
    </xdr:from>
    <xdr:to>
      <xdr:col>21</xdr:col>
      <xdr:colOff>161925</xdr:colOff>
      <xdr:row>77</xdr:row>
      <xdr:rowOff>57589</xdr:rowOff>
    </xdr:to>
    <xdr:cxnSp macro="">
      <xdr:nvCxnSpPr>
        <xdr:cNvPr id="608" name="直線コネクタ 607"/>
        <xdr:cNvCxnSpPr/>
      </xdr:nvCxnSpPr>
      <xdr:spPr>
        <a:xfrm flipV="1">
          <a:off x="12364085" y="12338116"/>
          <a:ext cx="782320" cy="4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103389</xdr:rowOff>
    </xdr:from>
    <xdr:to>
      <xdr:col>21</xdr:col>
      <xdr:colOff>212725</xdr:colOff>
      <xdr:row>79</xdr:row>
      <xdr:rowOff>33539</xdr:rowOff>
    </xdr:to>
    <xdr:sp macro="" textlink="">
      <xdr:nvSpPr>
        <xdr:cNvPr id="609" name="フローチャート : 判断 608"/>
        <xdr:cNvSpPr/>
      </xdr:nvSpPr>
      <xdr:spPr>
        <a:xfrm>
          <a:off x="13095605" y="12592569"/>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24666</xdr:rowOff>
    </xdr:from>
    <xdr:ext cx="534377" cy="259045"/>
    <xdr:sp macro="" textlink="">
      <xdr:nvSpPr>
        <xdr:cNvPr id="610" name="テキスト ボックス 609"/>
        <xdr:cNvSpPr txBox="1"/>
      </xdr:nvSpPr>
      <xdr:spPr>
        <a:xfrm>
          <a:off x="12947796" y="1267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57589</xdr:rowOff>
    </xdr:from>
    <xdr:to>
      <xdr:col>19</xdr:col>
      <xdr:colOff>644525</xdr:colOff>
      <xdr:row>77</xdr:row>
      <xdr:rowOff>69597</xdr:rowOff>
    </xdr:to>
    <xdr:cxnSp macro="">
      <xdr:nvCxnSpPr>
        <xdr:cNvPr id="611" name="直線コネクタ 610"/>
        <xdr:cNvCxnSpPr/>
      </xdr:nvCxnSpPr>
      <xdr:spPr>
        <a:xfrm flipV="1">
          <a:off x="11574145" y="12386749"/>
          <a:ext cx="789940" cy="1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99644</xdr:rowOff>
    </xdr:from>
    <xdr:to>
      <xdr:col>20</xdr:col>
      <xdr:colOff>9525</xdr:colOff>
      <xdr:row>79</xdr:row>
      <xdr:rowOff>29794</xdr:rowOff>
    </xdr:to>
    <xdr:sp macro="" textlink="">
      <xdr:nvSpPr>
        <xdr:cNvPr id="612" name="フローチャート : 判断 611"/>
        <xdr:cNvSpPr/>
      </xdr:nvSpPr>
      <xdr:spPr>
        <a:xfrm>
          <a:off x="12343765" y="12588824"/>
          <a:ext cx="3302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20921</xdr:rowOff>
    </xdr:from>
    <xdr:ext cx="534377" cy="259045"/>
    <xdr:sp macro="" textlink="">
      <xdr:nvSpPr>
        <xdr:cNvPr id="613" name="テキスト ボックス 612"/>
        <xdr:cNvSpPr txBox="1"/>
      </xdr:nvSpPr>
      <xdr:spPr>
        <a:xfrm>
          <a:off x="12127376" y="1267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96039</xdr:rowOff>
    </xdr:from>
    <xdr:to>
      <xdr:col>18</xdr:col>
      <xdr:colOff>492125</xdr:colOff>
      <xdr:row>79</xdr:row>
      <xdr:rowOff>26189</xdr:rowOff>
    </xdr:to>
    <xdr:sp macro="" textlink="">
      <xdr:nvSpPr>
        <xdr:cNvPr id="614" name="フローチャート : 判断 613"/>
        <xdr:cNvSpPr/>
      </xdr:nvSpPr>
      <xdr:spPr>
        <a:xfrm>
          <a:off x="11523345" y="12585219"/>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17316</xdr:rowOff>
    </xdr:from>
    <xdr:ext cx="534377" cy="259045"/>
    <xdr:sp macro="" textlink="">
      <xdr:nvSpPr>
        <xdr:cNvPr id="615" name="テキスト ボックス 614"/>
        <xdr:cNvSpPr txBox="1"/>
      </xdr:nvSpPr>
      <xdr:spPr>
        <a:xfrm>
          <a:off x="11306956" y="1266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4545945" y="1304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3776325" y="1304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2986385" y="1304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2204065" y="1304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1383645" y="1304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142892</xdr:rowOff>
    </xdr:from>
    <xdr:to>
      <xdr:col>23</xdr:col>
      <xdr:colOff>568325</xdr:colOff>
      <xdr:row>77</xdr:row>
      <xdr:rowOff>73042</xdr:rowOff>
    </xdr:to>
    <xdr:sp macro="" textlink="">
      <xdr:nvSpPr>
        <xdr:cNvPr id="621" name="円/楕円 620"/>
        <xdr:cNvSpPr/>
      </xdr:nvSpPr>
      <xdr:spPr>
        <a:xfrm>
          <a:off x="14685645" y="12312032"/>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165769</xdr:rowOff>
    </xdr:from>
    <xdr:ext cx="599010" cy="259045"/>
    <xdr:sp macro="" textlink="">
      <xdr:nvSpPr>
        <xdr:cNvPr id="622" name="公債費該当値テキスト"/>
        <xdr:cNvSpPr txBox="1"/>
      </xdr:nvSpPr>
      <xdr:spPr>
        <a:xfrm>
          <a:off x="14787245" y="12167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256,934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86404</xdr:rowOff>
    </xdr:from>
    <xdr:to>
      <xdr:col>22</xdr:col>
      <xdr:colOff>415925</xdr:colOff>
      <xdr:row>77</xdr:row>
      <xdr:rowOff>16554</xdr:rowOff>
    </xdr:to>
    <xdr:sp macro="" textlink="">
      <xdr:nvSpPr>
        <xdr:cNvPr id="623" name="円/楕円 622"/>
        <xdr:cNvSpPr/>
      </xdr:nvSpPr>
      <xdr:spPr>
        <a:xfrm>
          <a:off x="13916025" y="12255544"/>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33080</xdr:rowOff>
    </xdr:from>
    <xdr:ext cx="599010" cy="259045"/>
    <xdr:sp macro="" textlink="">
      <xdr:nvSpPr>
        <xdr:cNvPr id="624" name="テキスト ボックス 623"/>
        <xdr:cNvSpPr txBox="1"/>
      </xdr:nvSpPr>
      <xdr:spPr>
        <a:xfrm>
          <a:off x="13667319" y="1204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291,529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129606</xdr:rowOff>
    </xdr:from>
    <xdr:to>
      <xdr:col>21</xdr:col>
      <xdr:colOff>212725</xdr:colOff>
      <xdr:row>77</xdr:row>
      <xdr:rowOff>59756</xdr:rowOff>
    </xdr:to>
    <xdr:sp macro="" textlink="">
      <xdr:nvSpPr>
        <xdr:cNvPr id="625" name="円/楕円 624"/>
        <xdr:cNvSpPr/>
      </xdr:nvSpPr>
      <xdr:spPr>
        <a:xfrm>
          <a:off x="13095605" y="12298746"/>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76282</xdr:rowOff>
    </xdr:from>
    <xdr:ext cx="599010" cy="259045"/>
    <xdr:sp macro="" textlink="">
      <xdr:nvSpPr>
        <xdr:cNvPr id="626" name="テキスト ボックス 625"/>
        <xdr:cNvSpPr txBox="1"/>
      </xdr:nvSpPr>
      <xdr:spPr>
        <a:xfrm>
          <a:off x="12915479" y="1208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265,071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6789</xdr:rowOff>
    </xdr:from>
    <xdr:to>
      <xdr:col>20</xdr:col>
      <xdr:colOff>9525</xdr:colOff>
      <xdr:row>77</xdr:row>
      <xdr:rowOff>108389</xdr:rowOff>
    </xdr:to>
    <xdr:sp macro="" textlink="">
      <xdr:nvSpPr>
        <xdr:cNvPr id="627" name="円/楕円 626"/>
        <xdr:cNvSpPr/>
      </xdr:nvSpPr>
      <xdr:spPr>
        <a:xfrm>
          <a:off x="12343765" y="12335949"/>
          <a:ext cx="330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124916</xdr:rowOff>
    </xdr:from>
    <xdr:ext cx="599010" cy="259045"/>
    <xdr:sp macro="" textlink="">
      <xdr:nvSpPr>
        <xdr:cNvPr id="628" name="テキスト ボックス 627"/>
        <xdr:cNvSpPr txBox="1"/>
      </xdr:nvSpPr>
      <xdr:spPr>
        <a:xfrm>
          <a:off x="12095059" y="1213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235,287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18797</xdr:rowOff>
    </xdr:from>
    <xdr:to>
      <xdr:col>18</xdr:col>
      <xdr:colOff>492125</xdr:colOff>
      <xdr:row>77</xdr:row>
      <xdr:rowOff>120397</xdr:rowOff>
    </xdr:to>
    <xdr:sp macro="" textlink="">
      <xdr:nvSpPr>
        <xdr:cNvPr id="629" name="円/楕円 628"/>
        <xdr:cNvSpPr/>
      </xdr:nvSpPr>
      <xdr:spPr>
        <a:xfrm>
          <a:off x="11523345" y="1234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136924</xdr:rowOff>
    </xdr:from>
    <xdr:ext cx="599010" cy="259045"/>
    <xdr:sp macro="" textlink="">
      <xdr:nvSpPr>
        <xdr:cNvPr id="630" name="テキスト ボックス 629"/>
        <xdr:cNvSpPr txBox="1"/>
      </xdr:nvSpPr>
      <xdr:spPr>
        <a:xfrm>
          <a:off x="11274639" y="12146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227,933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1205845" y="13346430"/>
          <a:ext cx="4244340" cy="2946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1332845" y="1366647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1332845" y="1385824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2280265" y="13666470"/>
          <a:ext cx="131826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2280265" y="13858240"/>
          <a:ext cx="131826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3286105" y="1366647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3286105" y="1385824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1205845" y="14114780"/>
          <a:ext cx="4244340" cy="22136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1167745" y="1393571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1205845" y="163283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1205845" y="1595501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1027544" y="15816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1205845" y="155816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4" name="テキスト ボックス 643"/>
        <xdr:cNvSpPr txBox="1"/>
      </xdr:nvSpPr>
      <xdr:spPr>
        <a:xfrm>
          <a:off x="10680911" y="15443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1205845" y="152120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6" name="テキスト ボックス 645"/>
        <xdr:cNvSpPr txBox="1"/>
      </xdr:nvSpPr>
      <xdr:spPr>
        <a:xfrm>
          <a:off x="10680911" y="15073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1205845" y="148386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8" name="テキスト ボックス 647"/>
        <xdr:cNvSpPr txBox="1"/>
      </xdr:nvSpPr>
      <xdr:spPr>
        <a:xfrm>
          <a:off x="10680911" y="14700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1205845" y="144729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0" name="テキスト ボックス 649"/>
        <xdr:cNvSpPr txBox="1"/>
      </xdr:nvSpPr>
      <xdr:spPr>
        <a:xfrm>
          <a:off x="10590758" y="143421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1205845" y="141147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2" name="テキスト ボックス 651"/>
        <xdr:cNvSpPr txBox="1"/>
      </xdr:nvSpPr>
      <xdr:spPr>
        <a:xfrm>
          <a:off x="10590758" y="13983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1205845" y="14114780"/>
          <a:ext cx="4244340" cy="22136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54" name="直線コネクタ 653"/>
        <xdr:cNvCxnSpPr/>
      </xdr:nvCxnSpPr>
      <xdr:spPr>
        <a:xfrm flipV="1">
          <a:off x="14734540" y="14570685"/>
          <a:ext cx="1269" cy="138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55" name="積立金最小値テキスト"/>
        <xdr:cNvSpPr txBox="1"/>
      </xdr:nvSpPr>
      <xdr:spPr>
        <a:xfrm>
          <a:off x="14787245" y="159588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56" name="直線コネクタ 655"/>
        <xdr:cNvCxnSpPr/>
      </xdr:nvCxnSpPr>
      <xdr:spPr>
        <a:xfrm>
          <a:off x="14647545" y="15955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57" name="積立金最大値テキスト"/>
        <xdr:cNvSpPr txBox="1"/>
      </xdr:nvSpPr>
      <xdr:spPr>
        <a:xfrm>
          <a:off x="14787245" y="14368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58" name="直線コネクタ 657"/>
        <xdr:cNvCxnSpPr/>
      </xdr:nvCxnSpPr>
      <xdr:spPr>
        <a:xfrm>
          <a:off x="14647545" y="1457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19762</xdr:rowOff>
    </xdr:from>
    <xdr:to>
      <xdr:col>23</xdr:col>
      <xdr:colOff>517525</xdr:colOff>
      <xdr:row>99</xdr:row>
      <xdr:rowOff>34082</xdr:rowOff>
    </xdr:to>
    <xdr:cxnSp macro="">
      <xdr:nvCxnSpPr>
        <xdr:cNvPr id="659" name="直線コネクタ 658"/>
        <xdr:cNvCxnSpPr/>
      </xdr:nvCxnSpPr>
      <xdr:spPr>
        <a:xfrm>
          <a:off x="13966825" y="15930322"/>
          <a:ext cx="769620" cy="1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76178</xdr:rowOff>
    </xdr:from>
    <xdr:ext cx="534377" cy="259045"/>
    <xdr:sp macro="" textlink="">
      <xdr:nvSpPr>
        <xdr:cNvPr id="660" name="積立金平均値テキスト"/>
        <xdr:cNvSpPr txBox="1"/>
      </xdr:nvSpPr>
      <xdr:spPr>
        <a:xfrm>
          <a:off x="14787245" y="156514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1" name="フローチャート : 判断 660"/>
        <xdr:cNvSpPr/>
      </xdr:nvSpPr>
      <xdr:spPr>
        <a:xfrm>
          <a:off x="14685645" y="1579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17338</xdr:rowOff>
    </xdr:from>
    <xdr:to>
      <xdr:col>22</xdr:col>
      <xdr:colOff>365125</xdr:colOff>
      <xdr:row>99</xdr:row>
      <xdr:rowOff>19762</xdr:rowOff>
    </xdr:to>
    <xdr:cxnSp macro="">
      <xdr:nvCxnSpPr>
        <xdr:cNvPr id="662" name="直線コネクタ 661"/>
        <xdr:cNvCxnSpPr/>
      </xdr:nvCxnSpPr>
      <xdr:spPr>
        <a:xfrm>
          <a:off x="13146405" y="15927898"/>
          <a:ext cx="820420" cy="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62426</xdr:rowOff>
    </xdr:from>
    <xdr:to>
      <xdr:col>22</xdr:col>
      <xdr:colOff>415925</xdr:colOff>
      <xdr:row>98</xdr:row>
      <xdr:rowOff>164026</xdr:rowOff>
    </xdr:to>
    <xdr:sp macro="" textlink="">
      <xdr:nvSpPr>
        <xdr:cNvPr id="663" name="フローチャート : 判断 662"/>
        <xdr:cNvSpPr/>
      </xdr:nvSpPr>
      <xdr:spPr>
        <a:xfrm>
          <a:off x="13916025" y="1580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9103</xdr:rowOff>
    </xdr:from>
    <xdr:ext cx="534377" cy="259045"/>
    <xdr:sp macro="" textlink="">
      <xdr:nvSpPr>
        <xdr:cNvPr id="664" name="テキスト ボックス 663"/>
        <xdr:cNvSpPr txBox="1"/>
      </xdr:nvSpPr>
      <xdr:spPr>
        <a:xfrm>
          <a:off x="13699636" y="1558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131615</xdr:rowOff>
    </xdr:from>
    <xdr:to>
      <xdr:col>21</xdr:col>
      <xdr:colOff>161925</xdr:colOff>
      <xdr:row>99</xdr:row>
      <xdr:rowOff>17338</xdr:rowOff>
    </xdr:to>
    <xdr:cxnSp macro="">
      <xdr:nvCxnSpPr>
        <xdr:cNvPr id="665" name="直線コネクタ 664"/>
        <xdr:cNvCxnSpPr/>
      </xdr:nvCxnSpPr>
      <xdr:spPr>
        <a:xfrm>
          <a:off x="12364085" y="15874535"/>
          <a:ext cx="782320" cy="5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35485</xdr:rowOff>
    </xdr:from>
    <xdr:to>
      <xdr:col>21</xdr:col>
      <xdr:colOff>212725</xdr:colOff>
      <xdr:row>98</xdr:row>
      <xdr:rowOff>137085</xdr:rowOff>
    </xdr:to>
    <xdr:sp macro="" textlink="">
      <xdr:nvSpPr>
        <xdr:cNvPr id="666" name="フローチャート : 判断 665"/>
        <xdr:cNvSpPr/>
      </xdr:nvSpPr>
      <xdr:spPr>
        <a:xfrm>
          <a:off x="13095605" y="1577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153612</xdr:rowOff>
    </xdr:from>
    <xdr:ext cx="599010" cy="259045"/>
    <xdr:sp macro="" textlink="">
      <xdr:nvSpPr>
        <xdr:cNvPr id="667" name="テキスト ボックス 666"/>
        <xdr:cNvSpPr txBox="1"/>
      </xdr:nvSpPr>
      <xdr:spPr>
        <a:xfrm>
          <a:off x="12915479" y="1556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89891</xdr:rowOff>
    </xdr:from>
    <xdr:to>
      <xdr:col>19</xdr:col>
      <xdr:colOff>644525</xdr:colOff>
      <xdr:row>98</xdr:row>
      <xdr:rowOff>131615</xdr:rowOff>
    </xdr:to>
    <xdr:cxnSp macro="">
      <xdr:nvCxnSpPr>
        <xdr:cNvPr id="668" name="直線コネクタ 667"/>
        <xdr:cNvCxnSpPr/>
      </xdr:nvCxnSpPr>
      <xdr:spPr>
        <a:xfrm>
          <a:off x="11574145" y="15832811"/>
          <a:ext cx="789940" cy="4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113123</xdr:rowOff>
    </xdr:from>
    <xdr:to>
      <xdr:col>20</xdr:col>
      <xdr:colOff>9525</xdr:colOff>
      <xdr:row>99</xdr:row>
      <xdr:rowOff>43273</xdr:rowOff>
    </xdr:to>
    <xdr:sp macro="" textlink="">
      <xdr:nvSpPr>
        <xdr:cNvPr id="669" name="フローチャート : 判断 668"/>
        <xdr:cNvSpPr/>
      </xdr:nvSpPr>
      <xdr:spPr>
        <a:xfrm>
          <a:off x="12343765" y="15856043"/>
          <a:ext cx="330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34400</xdr:rowOff>
    </xdr:from>
    <xdr:ext cx="534377" cy="259045"/>
    <xdr:sp macro="" textlink="">
      <xdr:nvSpPr>
        <xdr:cNvPr id="670" name="テキスト ボックス 669"/>
        <xdr:cNvSpPr txBox="1"/>
      </xdr:nvSpPr>
      <xdr:spPr>
        <a:xfrm>
          <a:off x="12127376" y="159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113821</xdr:rowOff>
    </xdr:from>
    <xdr:to>
      <xdr:col>18</xdr:col>
      <xdr:colOff>492125</xdr:colOff>
      <xdr:row>99</xdr:row>
      <xdr:rowOff>43971</xdr:rowOff>
    </xdr:to>
    <xdr:sp macro="" textlink="">
      <xdr:nvSpPr>
        <xdr:cNvPr id="671" name="フローチャート : 判断 670"/>
        <xdr:cNvSpPr/>
      </xdr:nvSpPr>
      <xdr:spPr>
        <a:xfrm>
          <a:off x="11523345" y="158567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35098</xdr:rowOff>
    </xdr:from>
    <xdr:ext cx="534377" cy="259045"/>
    <xdr:sp macro="" textlink="">
      <xdr:nvSpPr>
        <xdr:cNvPr id="672" name="テキスト ボックス 671"/>
        <xdr:cNvSpPr txBox="1"/>
      </xdr:nvSpPr>
      <xdr:spPr>
        <a:xfrm>
          <a:off x="11306956" y="1594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4545945" y="1632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3776325" y="1632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2986385" y="1632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2204065" y="1632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1383645" y="1632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154732</xdr:rowOff>
    </xdr:from>
    <xdr:to>
      <xdr:col>23</xdr:col>
      <xdr:colOff>568325</xdr:colOff>
      <xdr:row>99</xdr:row>
      <xdr:rowOff>84882</xdr:rowOff>
    </xdr:to>
    <xdr:sp macro="" textlink="">
      <xdr:nvSpPr>
        <xdr:cNvPr id="678" name="円/楕円 677"/>
        <xdr:cNvSpPr/>
      </xdr:nvSpPr>
      <xdr:spPr>
        <a:xfrm>
          <a:off x="14685645" y="158976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69659</xdr:rowOff>
    </xdr:from>
    <xdr:ext cx="469744" cy="259045"/>
    <xdr:sp macro="" textlink="">
      <xdr:nvSpPr>
        <xdr:cNvPr id="679" name="積立金該当値テキスト"/>
        <xdr:cNvSpPr txBox="1"/>
      </xdr:nvSpPr>
      <xdr:spPr>
        <a:xfrm>
          <a:off x="14787245" y="1581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8,164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140412</xdr:rowOff>
    </xdr:from>
    <xdr:to>
      <xdr:col>22</xdr:col>
      <xdr:colOff>415925</xdr:colOff>
      <xdr:row>99</xdr:row>
      <xdr:rowOff>70562</xdr:rowOff>
    </xdr:to>
    <xdr:sp macro="" textlink="">
      <xdr:nvSpPr>
        <xdr:cNvPr id="680" name="円/楕円 679"/>
        <xdr:cNvSpPr/>
      </xdr:nvSpPr>
      <xdr:spPr>
        <a:xfrm>
          <a:off x="13916025" y="158833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61689</xdr:rowOff>
    </xdr:from>
    <xdr:ext cx="534377" cy="259045"/>
    <xdr:sp macro="" textlink="">
      <xdr:nvSpPr>
        <xdr:cNvPr id="681" name="テキスト ボックス 680"/>
        <xdr:cNvSpPr txBox="1"/>
      </xdr:nvSpPr>
      <xdr:spPr>
        <a:xfrm>
          <a:off x="13699636" y="1597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19,440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137988</xdr:rowOff>
    </xdr:from>
    <xdr:to>
      <xdr:col>21</xdr:col>
      <xdr:colOff>212725</xdr:colOff>
      <xdr:row>99</xdr:row>
      <xdr:rowOff>68138</xdr:rowOff>
    </xdr:to>
    <xdr:sp macro="" textlink="">
      <xdr:nvSpPr>
        <xdr:cNvPr id="682" name="円/楕円 681"/>
        <xdr:cNvSpPr/>
      </xdr:nvSpPr>
      <xdr:spPr>
        <a:xfrm>
          <a:off x="13095605" y="158809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59265</xdr:rowOff>
    </xdr:from>
    <xdr:ext cx="534377" cy="259045"/>
    <xdr:sp macro="" textlink="">
      <xdr:nvSpPr>
        <xdr:cNvPr id="683" name="テキスト ボックス 682"/>
        <xdr:cNvSpPr txBox="1"/>
      </xdr:nvSpPr>
      <xdr:spPr>
        <a:xfrm>
          <a:off x="12947796" y="1596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21,348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80815</xdr:rowOff>
    </xdr:from>
    <xdr:to>
      <xdr:col>20</xdr:col>
      <xdr:colOff>9525</xdr:colOff>
      <xdr:row>99</xdr:row>
      <xdr:rowOff>10965</xdr:rowOff>
    </xdr:to>
    <xdr:sp macro="" textlink="">
      <xdr:nvSpPr>
        <xdr:cNvPr id="684" name="円/楕円 683"/>
        <xdr:cNvSpPr/>
      </xdr:nvSpPr>
      <xdr:spPr>
        <a:xfrm>
          <a:off x="12343765" y="15823735"/>
          <a:ext cx="330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27492</xdr:rowOff>
    </xdr:from>
    <xdr:ext cx="534377" cy="259045"/>
    <xdr:sp macro="" textlink="">
      <xdr:nvSpPr>
        <xdr:cNvPr id="685" name="テキスト ボックス 684"/>
        <xdr:cNvSpPr txBox="1"/>
      </xdr:nvSpPr>
      <xdr:spPr>
        <a:xfrm>
          <a:off x="12127376" y="1560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66,366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39091</xdr:rowOff>
    </xdr:from>
    <xdr:to>
      <xdr:col>18</xdr:col>
      <xdr:colOff>492125</xdr:colOff>
      <xdr:row>98</xdr:row>
      <xdr:rowOff>140691</xdr:rowOff>
    </xdr:to>
    <xdr:sp macro="" textlink="">
      <xdr:nvSpPr>
        <xdr:cNvPr id="686" name="円/楕円 685"/>
        <xdr:cNvSpPr/>
      </xdr:nvSpPr>
      <xdr:spPr>
        <a:xfrm>
          <a:off x="11523345" y="1578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157218</xdr:rowOff>
    </xdr:from>
    <xdr:ext cx="534377" cy="259045"/>
    <xdr:sp macro="" textlink="">
      <xdr:nvSpPr>
        <xdr:cNvPr id="687" name="テキスト ボックス 686"/>
        <xdr:cNvSpPr txBox="1"/>
      </xdr:nvSpPr>
      <xdr:spPr>
        <a:xfrm>
          <a:off x="11306956" y="1556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6499205" y="3745230"/>
          <a:ext cx="4206240" cy="2946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6626205" y="4065270"/>
          <a:ext cx="131826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6626205" y="4257040"/>
          <a:ext cx="131826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7505045" y="406527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7505045" y="425704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18541365" y="4065270"/>
          <a:ext cx="135636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18541365" y="4257040"/>
          <a:ext cx="135636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6499205" y="4513580"/>
          <a:ext cx="4206240" cy="21374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6461105" y="433451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6499205" y="66509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6499205" y="62280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6250419" y="60896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6499205" y="57937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6036486" y="56629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6499205" y="53708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6036486" y="5240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6499205" y="49479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6036486" y="4809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6499205" y="45135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6036486" y="43827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6499205" y="4513580"/>
          <a:ext cx="4206240" cy="21374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09" name="直線コネクタ 708"/>
        <xdr:cNvCxnSpPr/>
      </xdr:nvCxnSpPr>
      <xdr:spPr>
        <a:xfrm flipV="1">
          <a:off x="19959320" y="5084760"/>
          <a:ext cx="1269" cy="1143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0012025" y="6231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19872325" y="62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12" name="投資及び出資金最大値テキスト"/>
        <xdr:cNvSpPr txBox="1"/>
      </xdr:nvSpPr>
      <xdr:spPr>
        <a:xfrm>
          <a:off x="20012025" y="487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13" name="直線コネクタ 712"/>
        <xdr:cNvCxnSpPr/>
      </xdr:nvCxnSpPr>
      <xdr:spPr>
        <a:xfrm>
          <a:off x="19872325" y="508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4" name="直線コネクタ 713"/>
        <xdr:cNvCxnSpPr/>
      </xdr:nvCxnSpPr>
      <xdr:spPr>
        <a:xfrm>
          <a:off x="19191605" y="6228080"/>
          <a:ext cx="7696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15" name="投資及び出資金平均値テキスト"/>
        <xdr:cNvSpPr txBox="1"/>
      </xdr:nvSpPr>
      <xdr:spPr>
        <a:xfrm>
          <a:off x="20012025" y="5988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16" name="フローチャート : 判断 715"/>
        <xdr:cNvSpPr/>
      </xdr:nvSpPr>
      <xdr:spPr>
        <a:xfrm>
          <a:off x="19910425" y="612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7" name="直線コネクタ 716"/>
        <xdr:cNvCxnSpPr/>
      </xdr:nvCxnSpPr>
      <xdr:spPr>
        <a:xfrm>
          <a:off x="18439765" y="6228080"/>
          <a:ext cx="7518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46883</xdr:rowOff>
    </xdr:from>
    <xdr:to>
      <xdr:col>31</xdr:col>
      <xdr:colOff>85725</xdr:colOff>
      <xdr:row>38</xdr:row>
      <xdr:rowOff>148483</xdr:rowOff>
    </xdr:to>
    <xdr:sp macro="" textlink="">
      <xdr:nvSpPr>
        <xdr:cNvPr id="718" name="フローチャート : 判断 717"/>
        <xdr:cNvSpPr/>
      </xdr:nvSpPr>
      <xdr:spPr>
        <a:xfrm>
          <a:off x="19156045" y="6135263"/>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165010</xdr:rowOff>
    </xdr:from>
    <xdr:ext cx="378565" cy="259045"/>
    <xdr:sp macro="" textlink="">
      <xdr:nvSpPr>
        <xdr:cNvPr id="719" name="テキスト ボックス 718"/>
        <xdr:cNvSpPr txBox="1"/>
      </xdr:nvSpPr>
      <xdr:spPr>
        <a:xfrm>
          <a:off x="19070902" y="5925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0" name="直線コネクタ 719"/>
        <xdr:cNvCxnSpPr/>
      </xdr:nvCxnSpPr>
      <xdr:spPr>
        <a:xfrm>
          <a:off x="17619345" y="6228080"/>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38151</xdr:rowOff>
    </xdr:from>
    <xdr:to>
      <xdr:col>29</xdr:col>
      <xdr:colOff>568325</xdr:colOff>
      <xdr:row>38</xdr:row>
      <xdr:rowOff>139751</xdr:rowOff>
    </xdr:to>
    <xdr:sp macro="" textlink="">
      <xdr:nvSpPr>
        <xdr:cNvPr id="721" name="フローチャート : 判断 720"/>
        <xdr:cNvSpPr/>
      </xdr:nvSpPr>
      <xdr:spPr>
        <a:xfrm>
          <a:off x="18388965" y="612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156278</xdr:rowOff>
    </xdr:from>
    <xdr:ext cx="469744" cy="259045"/>
    <xdr:sp macro="" textlink="">
      <xdr:nvSpPr>
        <xdr:cNvPr id="722" name="テキスト ボックス 721"/>
        <xdr:cNvSpPr txBox="1"/>
      </xdr:nvSpPr>
      <xdr:spPr>
        <a:xfrm>
          <a:off x="18204892" y="592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3" name="直線コネクタ 722"/>
        <xdr:cNvCxnSpPr/>
      </xdr:nvCxnSpPr>
      <xdr:spPr>
        <a:xfrm>
          <a:off x="16798925" y="6228080"/>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16342</xdr:rowOff>
    </xdr:from>
    <xdr:to>
      <xdr:col>28</xdr:col>
      <xdr:colOff>365125</xdr:colOff>
      <xdr:row>38</xdr:row>
      <xdr:rowOff>117942</xdr:rowOff>
    </xdr:to>
    <xdr:sp macro="" textlink="">
      <xdr:nvSpPr>
        <xdr:cNvPr id="724" name="フローチャート : 判断 723"/>
        <xdr:cNvSpPr/>
      </xdr:nvSpPr>
      <xdr:spPr>
        <a:xfrm>
          <a:off x="17568545" y="610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134469</xdr:rowOff>
    </xdr:from>
    <xdr:ext cx="469744" cy="259045"/>
    <xdr:sp macro="" textlink="">
      <xdr:nvSpPr>
        <xdr:cNvPr id="725" name="テキスト ボックス 724"/>
        <xdr:cNvSpPr txBox="1"/>
      </xdr:nvSpPr>
      <xdr:spPr>
        <a:xfrm>
          <a:off x="17384472" y="590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28321</xdr:rowOff>
    </xdr:from>
    <xdr:to>
      <xdr:col>27</xdr:col>
      <xdr:colOff>161925</xdr:colOff>
      <xdr:row>38</xdr:row>
      <xdr:rowOff>129921</xdr:rowOff>
    </xdr:to>
    <xdr:sp macro="" textlink="">
      <xdr:nvSpPr>
        <xdr:cNvPr id="726" name="フローチャート : 判断 725"/>
        <xdr:cNvSpPr/>
      </xdr:nvSpPr>
      <xdr:spPr>
        <a:xfrm>
          <a:off x="16748125" y="611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146448</xdr:rowOff>
    </xdr:from>
    <xdr:ext cx="469744" cy="259045"/>
    <xdr:sp macro="" textlink="">
      <xdr:nvSpPr>
        <xdr:cNvPr id="727" name="テキスト ボックス 726"/>
        <xdr:cNvSpPr txBox="1"/>
      </xdr:nvSpPr>
      <xdr:spPr>
        <a:xfrm>
          <a:off x="16632632"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19770725" y="66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19069685" y="66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18249265" y="66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7428845" y="66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6677005" y="66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3" name="円/楕円 732"/>
        <xdr:cNvSpPr/>
      </xdr:nvSpPr>
      <xdr:spPr>
        <a:xfrm>
          <a:off x="19910425" y="6177280"/>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249299" cy="259045"/>
    <xdr:sp macro="" textlink="">
      <xdr:nvSpPr>
        <xdr:cNvPr id="734" name="投資及び出資金該当値テキスト"/>
        <xdr:cNvSpPr txBox="1"/>
      </xdr:nvSpPr>
      <xdr:spPr>
        <a:xfrm>
          <a:off x="20012025" y="61036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5" name="円/楕円 734"/>
        <xdr:cNvSpPr/>
      </xdr:nvSpPr>
      <xdr:spPr>
        <a:xfrm>
          <a:off x="19156045" y="6177280"/>
          <a:ext cx="8636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6" name="テキスト ボックス 735"/>
        <xdr:cNvSpPr txBox="1"/>
      </xdr:nvSpPr>
      <xdr:spPr>
        <a:xfrm>
          <a:off x="19135534" y="625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7" name="円/楕円 736"/>
        <xdr:cNvSpPr/>
      </xdr:nvSpPr>
      <xdr:spPr>
        <a:xfrm>
          <a:off x="18388965" y="6177280"/>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8" name="テキスト ボックス 737"/>
        <xdr:cNvSpPr txBox="1"/>
      </xdr:nvSpPr>
      <xdr:spPr>
        <a:xfrm>
          <a:off x="18315114" y="625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9" name="円/楕円 738"/>
        <xdr:cNvSpPr/>
      </xdr:nvSpPr>
      <xdr:spPr>
        <a:xfrm>
          <a:off x="17568545" y="6177280"/>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0" name="テキスト ボックス 739"/>
        <xdr:cNvSpPr txBox="1"/>
      </xdr:nvSpPr>
      <xdr:spPr>
        <a:xfrm>
          <a:off x="17494694" y="625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1" name="円/楕円 740"/>
        <xdr:cNvSpPr/>
      </xdr:nvSpPr>
      <xdr:spPr>
        <a:xfrm>
          <a:off x="16748125" y="6177280"/>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2" name="テキスト ボックス 741"/>
        <xdr:cNvSpPr txBox="1"/>
      </xdr:nvSpPr>
      <xdr:spPr>
        <a:xfrm>
          <a:off x="16689514" y="625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6499205" y="6945630"/>
          <a:ext cx="4206240" cy="2946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6626205" y="7265670"/>
          <a:ext cx="131826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6626205" y="7457440"/>
          <a:ext cx="131826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7505045" y="726567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7505045" y="745744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18541365" y="7265670"/>
          <a:ext cx="135636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18541365" y="7457440"/>
          <a:ext cx="135636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6499205" y="7713980"/>
          <a:ext cx="4206240" cy="21374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6461105" y="753491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6499205" y="98513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6499205" y="9493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6250419" y="9362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6499205" y="91351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6" name="テキスト ボックス 755"/>
        <xdr:cNvSpPr txBox="1"/>
      </xdr:nvSpPr>
      <xdr:spPr>
        <a:xfrm>
          <a:off x="15972366" y="90043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6499205" y="87884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5972366" y="864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6499205" y="84302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5972366" y="8299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6499205" y="80721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5972366" y="7941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6499205" y="77139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5972366" y="7583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6499205" y="7713980"/>
          <a:ext cx="4206240" cy="21374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66" name="直線コネクタ 765"/>
        <xdr:cNvCxnSpPr/>
      </xdr:nvCxnSpPr>
      <xdr:spPr>
        <a:xfrm flipV="1">
          <a:off x="19959320" y="8218066"/>
          <a:ext cx="1269" cy="1275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67" name="貸付金最小値テキスト"/>
        <xdr:cNvSpPr txBox="1"/>
      </xdr:nvSpPr>
      <xdr:spPr>
        <a:xfrm>
          <a:off x="20012025" y="95017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19872325" y="949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69" name="貸付金最大値テキスト"/>
        <xdr:cNvSpPr txBox="1"/>
      </xdr:nvSpPr>
      <xdr:spPr>
        <a:xfrm>
          <a:off x="20012025" y="800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0" name="直線コネクタ 769"/>
        <xdr:cNvCxnSpPr/>
      </xdr:nvCxnSpPr>
      <xdr:spPr>
        <a:xfrm>
          <a:off x="19872325" y="821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44389</xdr:rowOff>
    </xdr:from>
    <xdr:to>
      <xdr:col>32</xdr:col>
      <xdr:colOff>187325</xdr:colOff>
      <xdr:row>59</xdr:row>
      <xdr:rowOff>44420</xdr:rowOff>
    </xdr:to>
    <xdr:cxnSp macro="">
      <xdr:nvCxnSpPr>
        <xdr:cNvPr id="771" name="直線コネクタ 770"/>
        <xdr:cNvCxnSpPr/>
      </xdr:nvCxnSpPr>
      <xdr:spPr>
        <a:xfrm flipV="1">
          <a:off x="19191605" y="9493189"/>
          <a:ext cx="76962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72" name="貸付金平均値テキスト"/>
        <xdr:cNvSpPr txBox="1"/>
      </xdr:nvSpPr>
      <xdr:spPr>
        <a:xfrm>
          <a:off x="20012025" y="927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73" name="フローチャート : 判断 772"/>
        <xdr:cNvSpPr/>
      </xdr:nvSpPr>
      <xdr:spPr>
        <a:xfrm>
          <a:off x="19910425" y="9407703"/>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44420</xdr:rowOff>
    </xdr:from>
    <xdr:to>
      <xdr:col>31</xdr:col>
      <xdr:colOff>34925</xdr:colOff>
      <xdr:row>59</xdr:row>
      <xdr:rowOff>44434</xdr:rowOff>
    </xdr:to>
    <xdr:cxnSp macro="">
      <xdr:nvCxnSpPr>
        <xdr:cNvPr id="774" name="直線コネクタ 773"/>
        <xdr:cNvCxnSpPr/>
      </xdr:nvCxnSpPr>
      <xdr:spPr>
        <a:xfrm flipV="1">
          <a:off x="18439765" y="9493220"/>
          <a:ext cx="75184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134303</xdr:rowOff>
    </xdr:from>
    <xdr:to>
      <xdr:col>31</xdr:col>
      <xdr:colOff>85725</xdr:colOff>
      <xdr:row>59</xdr:row>
      <xdr:rowOff>64453</xdr:rowOff>
    </xdr:to>
    <xdr:sp macro="" textlink="">
      <xdr:nvSpPr>
        <xdr:cNvPr id="775" name="フローチャート : 判断 774"/>
        <xdr:cNvSpPr/>
      </xdr:nvSpPr>
      <xdr:spPr>
        <a:xfrm>
          <a:off x="19156045" y="9423083"/>
          <a:ext cx="8636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80980</xdr:rowOff>
    </xdr:from>
    <xdr:ext cx="469744" cy="259045"/>
    <xdr:sp macro="" textlink="">
      <xdr:nvSpPr>
        <xdr:cNvPr id="776" name="テキスト ボックス 775"/>
        <xdr:cNvSpPr txBox="1"/>
      </xdr:nvSpPr>
      <xdr:spPr>
        <a:xfrm>
          <a:off x="19025312" y="920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44434</xdr:rowOff>
    </xdr:from>
    <xdr:to>
      <xdr:col>29</xdr:col>
      <xdr:colOff>517525</xdr:colOff>
      <xdr:row>59</xdr:row>
      <xdr:rowOff>44434</xdr:rowOff>
    </xdr:to>
    <xdr:cxnSp macro="">
      <xdr:nvCxnSpPr>
        <xdr:cNvPr id="777" name="直線コネクタ 776"/>
        <xdr:cNvCxnSpPr/>
      </xdr:nvCxnSpPr>
      <xdr:spPr>
        <a:xfrm>
          <a:off x="17619345" y="9493234"/>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154032</xdr:rowOff>
    </xdr:from>
    <xdr:to>
      <xdr:col>29</xdr:col>
      <xdr:colOff>568325</xdr:colOff>
      <xdr:row>59</xdr:row>
      <xdr:rowOff>84182</xdr:rowOff>
    </xdr:to>
    <xdr:sp macro="" textlink="">
      <xdr:nvSpPr>
        <xdr:cNvPr id="778" name="フローチャート : 判断 777"/>
        <xdr:cNvSpPr/>
      </xdr:nvSpPr>
      <xdr:spPr>
        <a:xfrm>
          <a:off x="18388965" y="9442812"/>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100709</xdr:rowOff>
    </xdr:from>
    <xdr:ext cx="469744" cy="259045"/>
    <xdr:sp macro="" textlink="">
      <xdr:nvSpPr>
        <xdr:cNvPr id="779" name="テキスト ボックス 778"/>
        <xdr:cNvSpPr txBox="1"/>
      </xdr:nvSpPr>
      <xdr:spPr>
        <a:xfrm>
          <a:off x="18204892" y="922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44027</xdr:rowOff>
    </xdr:from>
    <xdr:to>
      <xdr:col>28</xdr:col>
      <xdr:colOff>314325</xdr:colOff>
      <xdr:row>59</xdr:row>
      <xdr:rowOff>44434</xdr:rowOff>
    </xdr:to>
    <xdr:cxnSp macro="">
      <xdr:nvCxnSpPr>
        <xdr:cNvPr id="780" name="直線コネクタ 779"/>
        <xdr:cNvCxnSpPr/>
      </xdr:nvCxnSpPr>
      <xdr:spPr>
        <a:xfrm>
          <a:off x="16798925" y="9492827"/>
          <a:ext cx="82042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153884</xdr:rowOff>
    </xdr:from>
    <xdr:to>
      <xdr:col>28</xdr:col>
      <xdr:colOff>365125</xdr:colOff>
      <xdr:row>59</xdr:row>
      <xdr:rowOff>84034</xdr:rowOff>
    </xdr:to>
    <xdr:sp macro="" textlink="">
      <xdr:nvSpPr>
        <xdr:cNvPr id="781" name="フローチャート : 判断 780"/>
        <xdr:cNvSpPr/>
      </xdr:nvSpPr>
      <xdr:spPr>
        <a:xfrm>
          <a:off x="17568545" y="9442664"/>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100561</xdr:rowOff>
    </xdr:from>
    <xdr:ext cx="469744" cy="259045"/>
    <xdr:sp macro="" textlink="">
      <xdr:nvSpPr>
        <xdr:cNvPr id="782" name="テキスト ボックス 781"/>
        <xdr:cNvSpPr txBox="1"/>
      </xdr:nvSpPr>
      <xdr:spPr>
        <a:xfrm>
          <a:off x="17384472" y="9229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152440</xdr:rowOff>
    </xdr:from>
    <xdr:to>
      <xdr:col>27</xdr:col>
      <xdr:colOff>161925</xdr:colOff>
      <xdr:row>59</xdr:row>
      <xdr:rowOff>82590</xdr:rowOff>
    </xdr:to>
    <xdr:sp macro="" textlink="">
      <xdr:nvSpPr>
        <xdr:cNvPr id="783" name="フローチャート : 判断 782"/>
        <xdr:cNvSpPr/>
      </xdr:nvSpPr>
      <xdr:spPr>
        <a:xfrm>
          <a:off x="16748125" y="9441220"/>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99117</xdr:rowOff>
    </xdr:from>
    <xdr:ext cx="469744" cy="259045"/>
    <xdr:sp macro="" textlink="">
      <xdr:nvSpPr>
        <xdr:cNvPr id="784" name="テキスト ボックス 783"/>
        <xdr:cNvSpPr txBox="1"/>
      </xdr:nvSpPr>
      <xdr:spPr>
        <a:xfrm>
          <a:off x="16632632" y="92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19770725" y="984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19069685" y="984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18249265" y="984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7428845" y="984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6677005" y="984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165039</xdr:rowOff>
    </xdr:from>
    <xdr:to>
      <xdr:col>32</xdr:col>
      <xdr:colOff>238125</xdr:colOff>
      <xdr:row>59</xdr:row>
      <xdr:rowOff>95189</xdr:rowOff>
    </xdr:to>
    <xdr:sp macro="" textlink="">
      <xdr:nvSpPr>
        <xdr:cNvPr id="790" name="円/楕円 789"/>
        <xdr:cNvSpPr/>
      </xdr:nvSpPr>
      <xdr:spPr>
        <a:xfrm>
          <a:off x="19910425" y="94461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97350</xdr:rowOff>
    </xdr:from>
    <xdr:ext cx="313932" cy="259045"/>
    <xdr:sp macro="" textlink="">
      <xdr:nvSpPr>
        <xdr:cNvPr id="791" name="貸付金該当値テキスト"/>
        <xdr:cNvSpPr txBox="1"/>
      </xdr:nvSpPr>
      <xdr:spPr>
        <a:xfrm>
          <a:off x="20012025" y="93861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165070</xdr:rowOff>
    </xdr:from>
    <xdr:to>
      <xdr:col>31</xdr:col>
      <xdr:colOff>85725</xdr:colOff>
      <xdr:row>59</xdr:row>
      <xdr:rowOff>95220</xdr:rowOff>
    </xdr:to>
    <xdr:sp macro="" textlink="">
      <xdr:nvSpPr>
        <xdr:cNvPr id="792" name="円/楕円 791"/>
        <xdr:cNvSpPr/>
      </xdr:nvSpPr>
      <xdr:spPr>
        <a:xfrm>
          <a:off x="19156045" y="944623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86347</xdr:rowOff>
    </xdr:from>
    <xdr:ext cx="249299" cy="259045"/>
    <xdr:sp macro="" textlink="">
      <xdr:nvSpPr>
        <xdr:cNvPr id="793" name="テキスト ボックス 792"/>
        <xdr:cNvSpPr txBox="1"/>
      </xdr:nvSpPr>
      <xdr:spPr>
        <a:xfrm>
          <a:off x="19135534" y="9535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165084</xdr:rowOff>
    </xdr:from>
    <xdr:to>
      <xdr:col>29</xdr:col>
      <xdr:colOff>568325</xdr:colOff>
      <xdr:row>59</xdr:row>
      <xdr:rowOff>95234</xdr:rowOff>
    </xdr:to>
    <xdr:sp macro="" textlink="">
      <xdr:nvSpPr>
        <xdr:cNvPr id="794" name="円/楕円 793"/>
        <xdr:cNvSpPr/>
      </xdr:nvSpPr>
      <xdr:spPr>
        <a:xfrm>
          <a:off x="18388965" y="94462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86361</xdr:rowOff>
    </xdr:from>
    <xdr:ext cx="249299" cy="259045"/>
    <xdr:sp macro="" textlink="">
      <xdr:nvSpPr>
        <xdr:cNvPr id="795" name="テキスト ボックス 794"/>
        <xdr:cNvSpPr txBox="1"/>
      </xdr:nvSpPr>
      <xdr:spPr>
        <a:xfrm>
          <a:off x="18315114" y="95351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165084</xdr:rowOff>
    </xdr:from>
    <xdr:to>
      <xdr:col>28</xdr:col>
      <xdr:colOff>365125</xdr:colOff>
      <xdr:row>59</xdr:row>
      <xdr:rowOff>95234</xdr:rowOff>
    </xdr:to>
    <xdr:sp macro="" textlink="">
      <xdr:nvSpPr>
        <xdr:cNvPr id="796" name="円/楕円 795"/>
        <xdr:cNvSpPr/>
      </xdr:nvSpPr>
      <xdr:spPr>
        <a:xfrm>
          <a:off x="17568545" y="94462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86361</xdr:rowOff>
    </xdr:from>
    <xdr:ext cx="249299" cy="259045"/>
    <xdr:sp macro="" textlink="">
      <xdr:nvSpPr>
        <xdr:cNvPr id="797" name="テキスト ボックス 796"/>
        <xdr:cNvSpPr txBox="1"/>
      </xdr:nvSpPr>
      <xdr:spPr>
        <a:xfrm>
          <a:off x="17494694" y="95351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164677</xdr:rowOff>
    </xdr:from>
    <xdr:to>
      <xdr:col>27</xdr:col>
      <xdr:colOff>161925</xdr:colOff>
      <xdr:row>59</xdr:row>
      <xdr:rowOff>94827</xdr:rowOff>
    </xdr:to>
    <xdr:sp macro="" textlink="">
      <xdr:nvSpPr>
        <xdr:cNvPr id="798" name="円/楕円 797"/>
        <xdr:cNvSpPr/>
      </xdr:nvSpPr>
      <xdr:spPr>
        <a:xfrm>
          <a:off x="16748125" y="94458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85954</xdr:rowOff>
    </xdr:from>
    <xdr:ext cx="378565" cy="259045"/>
    <xdr:sp macro="" textlink="">
      <xdr:nvSpPr>
        <xdr:cNvPr id="799" name="テキスト ボックス 798"/>
        <xdr:cNvSpPr txBox="1"/>
      </xdr:nvSpPr>
      <xdr:spPr>
        <a:xfrm>
          <a:off x="16678222" y="9534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6499205" y="10146030"/>
          <a:ext cx="4206240" cy="2946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6626205" y="10466070"/>
          <a:ext cx="131826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6626205" y="10657840"/>
          <a:ext cx="131826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7505045" y="1046607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7505045" y="1065784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18541365" y="10466070"/>
          <a:ext cx="135636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18541365" y="10657840"/>
          <a:ext cx="135636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6499205" y="10914380"/>
          <a:ext cx="4206240" cy="21374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6461105" y="1073531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6499205" y="130517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0" name="直線コネクタ 809"/>
        <xdr:cNvCxnSpPr/>
      </xdr:nvCxnSpPr>
      <xdr:spPr>
        <a:xfrm>
          <a:off x="16499205" y="126288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1" name="テキスト ボックス 810"/>
        <xdr:cNvSpPr txBox="1"/>
      </xdr:nvSpPr>
      <xdr:spPr>
        <a:xfrm>
          <a:off x="16250419" y="124904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2" name="直線コネクタ 811"/>
        <xdr:cNvCxnSpPr/>
      </xdr:nvCxnSpPr>
      <xdr:spPr>
        <a:xfrm>
          <a:off x="16499205" y="12194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13" name="テキスト ボックス 812"/>
        <xdr:cNvSpPr txBox="1"/>
      </xdr:nvSpPr>
      <xdr:spPr>
        <a:xfrm>
          <a:off x="15972366" y="120637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4" name="直線コネクタ 813"/>
        <xdr:cNvCxnSpPr/>
      </xdr:nvCxnSpPr>
      <xdr:spPr>
        <a:xfrm>
          <a:off x="16499205" y="117716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15" name="テキスト ボックス 814"/>
        <xdr:cNvSpPr txBox="1"/>
      </xdr:nvSpPr>
      <xdr:spPr>
        <a:xfrm>
          <a:off x="15972366" y="116408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6" name="直線コネクタ 815"/>
        <xdr:cNvCxnSpPr/>
      </xdr:nvCxnSpPr>
      <xdr:spPr>
        <a:xfrm>
          <a:off x="16499205" y="11348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17" name="テキスト ボックス 816"/>
        <xdr:cNvSpPr txBox="1"/>
      </xdr:nvSpPr>
      <xdr:spPr>
        <a:xfrm>
          <a:off x="15972366" y="11210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6499205" y="109143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5972366" y="10783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6499205" y="10914380"/>
          <a:ext cx="4206240" cy="21374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1" name="直線コネクタ 820"/>
        <xdr:cNvCxnSpPr/>
      </xdr:nvCxnSpPr>
      <xdr:spPr>
        <a:xfrm flipV="1">
          <a:off x="19959320" y="11364512"/>
          <a:ext cx="1269" cy="114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22" name="繰出金最小値テキスト"/>
        <xdr:cNvSpPr txBox="1"/>
      </xdr:nvSpPr>
      <xdr:spPr>
        <a:xfrm>
          <a:off x="20012025" y="1251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23" name="直線コネクタ 822"/>
        <xdr:cNvCxnSpPr/>
      </xdr:nvCxnSpPr>
      <xdr:spPr>
        <a:xfrm>
          <a:off x="19872325" y="1250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24" name="繰出金最大値テキスト"/>
        <xdr:cNvSpPr txBox="1"/>
      </xdr:nvSpPr>
      <xdr:spPr>
        <a:xfrm>
          <a:off x="20012025" y="11151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25" name="直線コネクタ 824"/>
        <xdr:cNvCxnSpPr/>
      </xdr:nvCxnSpPr>
      <xdr:spPr>
        <a:xfrm>
          <a:off x="19872325" y="1136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21473</xdr:rowOff>
    </xdr:from>
    <xdr:to>
      <xdr:col>32</xdr:col>
      <xdr:colOff>187325</xdr:colOff>
      <xdr:row>77</xdr:row>
      <xdr:rowOff>40160</xdr:rowOff>
    </xdr:to>
    <xdr:cxnSp macro="">
      <xdr:nvCxnSpPr>
        <xdr:cNvPr id="826" name="直線コネクタ 825"/>
        <xdr:cNvCxnSpPr/>
      </xdr:nvCxnSpPr>
      <xdr:spPr>
        <a:xfrm flipV="1">
          <a:off x="19191605" y="12350633"/>
          <a:ext cx="769620" cy="1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134659</xdr:rowOff>
    </xdr:from>
    <xdr:ext cx="599010" cy="259045"/>
    <xdr:sp macro="" textlink="">
      <xdr:nvSpPr>
        <xdr:cNvPr id="827" name="繰出金平均値テキスト"/>
        <xdr:cNvSpPr txBox="1"/>
      </xdr:nvSpPr>
      <xdr:spPr>
        <a:xfrm>
          <a:off x="20012025" y="12303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28" name="フローチャート : 判断 827"/>
        <xdr:cNvSpPr/>
      </xdr:nvSpPr>
      <xdr:spPr>
        <a:xfrm>
          <a:off x="19910425" y="12325372"/>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40160</xdr:rowOff>
    </xdr:from>
    <xdr:to>
      <xdr:col>31</xdr:col>
      <xdr:colOff>34925</xdr:colOff>
      <xdr:row>77</xdr:row>
      <xdr:rowOff>50059</xdr:rowOff>
    </xdr:to>
    <xdr:cxnSp macro="">
      <xdr:nvCxnSpPr>
        <xdr:cNvPr id="829" name="直線コネクタ 828"/>
        <xdr:cNvCxnSpPr/>
      </xdr:nvCxnSpPr>
      <xdr:spPr>
        <a:xfrm flipV="1">
          <a:off x="18439765" y="12369320"/>
          <a:ext cx="751840" cy="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23230</xdr:rowOff>
    </xdr:from>
    <xdr:to>
      <xdr:col>31</xdr:col>
      <xdr:colOff>85725</xdr:colOff>
      <xdr:row>77</xdr:row>
      <xdr:rowOff>124830</xdr:rowOff>
    </xdr:to>
    <xdr:sp macro="" textlink="">
      <xdr:nvSpPr>
        <xdr:cNvPr id="830" name="フローチャート : 判断 829"/>
        <xdr:cNvSpPr/>
      </xdr:nvSpPr>
      <xdr:spPr>
        <a:xfrm>
          <a:off x="19156045" y="1235239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115957</xdr:rowOff>
    </xdr:from>
    <xdr:ext cx="599010" cy="259045"/>
    <xdr:sp macro="" textlink="">
      <xdr:nvSpPr>
        <xdr:cNvPr id="831" name="テキスト ボックス 830"/>
        <xdr:cNvSpPr txBox="1"/>
      </xdr:nvSpPr>
      <xdr:spPr>
        <a:xfrm>
          <a:off x="18960679" y="1244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41247</xdr:rowOff>
    </xdr:from>
    <xdr:to>
      <xdr:col>29</xdr:col>
      <xdr:colOff>517525</xdr:colOff>
      <xdr:row>77</xdr:row>
      <xdr:rowOff>50059</xdr:rowOff>
    </xdr:to>
    <xdr:cxnSp macro="">
      <xdr:nvCxnSpPr>
        <xdr:cNvPr id="832" name="直線コネクタ 831"/>
        <xdr:cNvCxnSpPr/>
      </xdr:nvCxnSpPr>
      <xdr:spPr>
        <a:xfrm>
          <a:off x="17619345" y="12370407"/>
          <a:ext cx="820420" cy="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99941</xdr:rowOff>
    </xdr:from>
    <xdr:to>
      <xdr:col>29</xdr:col>
      <xdr:colOff>568325</xdr:colOff>
      <xdr:row>78</xdr:row>
      <xdr:rowOff>30091</xdr:rowOff>
    </xdr:to>
    <xdr:sp macro="" textlink="">
      <xdr:nvSpPr>
        <xdr:cNvPr id="833" name="フローチャート : 判断 832"/>
        <xdr:cNvSpPr/>
      </xdr:nvSpPr>
      <xdr:spPr>
        <a:xfrm>
          <a:off x="18388965" y="12429101"/>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21218</xdr:rowOff>
    </xdr:from>
    <xdr:ext cx="534377" cy="259045"/>
    <xdr:sp macro="" textlink="">
      <xdr:nvSpPr>
        <xdr:cNvPr id="834" name="テキスト ボックス 833"/>
        <xdr:cNvSpPr txBox="1"/>
      </xdr:nvSpPr>
      <xdr:spPr>
        <a:xfrm>
          <a:off x="18172576" y="12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41247</xdr:rowOff>
    </xdr:from>
    <xdr:to>
      <xdr:col>28</xdr:col>
      <xdr:colOff>314325</xdr:colOff>
      <xdr:row>77</xdr:row>
      <xdr:rowOff>49890</xdr:rowOff>
    </xdr:to>
    <xdr:cxnSp macro="">
      <xdr:nvCxnSpPr>
        <xdr:cNvPr id="835" name="直線コネクタ 834"/>
        <xdr:cNvCxnSpPr/>
      </xdr:nvCxnSpPr>
      <xdr:spPr>
        <a:xfrm flipV="1">
          <a:off x="16798925" y="12370407"/>
          <a:ext cx="820420" cy="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105138</xdr:rowOff>
    </xdr:from>
    <xdr:to>
      <xdr:col>28</xdr:col>
      <xdr:colOff>365125</xdr:colOff>
      <xdr:row>78</xdr:row>
      <xdr:rowOff>35288</xdr:rowOff>
    </xdr:to>
    <xdr:sp macro="" textlink="">
      <xdr:nvSpPr>
        <xdr:cNvPr id="836" name="フローチャート : 判断 835"/>
        <xdr:cNvSpPr/>
      </xdr:nvSpPr>
      <xdr:spPr>
        <a:xfrm>
          <a:off x="17568545" y="12434298"/>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26415</xdr:rowOff>
    </xdr:from>
    <xdr:ext cx="534377" cy="259045"/>
    <xdr:sp macro="" textlink="">
      <xdr:nvSpPr>
        <xdr:cNvPr id="837" name="テキスト ボックス 836"/>
        <xdr:cNvSpPr txBox="1"/>
      </xdr:nvSpPr>
      <xdr:spPr>
        <a:xfrm>
          <a:off x="17352156" y="1251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107074</xdr:rowOff>
    </xdr:from>
    <xdr:to>
      <xdr:col>27</xdr:col>
      <xdr:colOff>161925</xdr:colOff>
      <xdr:row>78</xdr:row>
      <xdr:rowOff>37224</xdr:rowOff>
    </xdr:to>
    <xdr:sp macro="" textlink="">
      <xdr:nvSpPr>
        <xdr:cNvPr id="838" name="フローチャート : 判断 837"/>
        <xdr:cNvSpPr/>
      </xdr:nvSpPr>
      <xdr:spPr>
        <a:xfrm>
          <a:off x="16748125" y="12436234"/>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28351</xdr:rowOff>
    </xdr:from>
    <xdr:ext cx="534377" cy="259045"/>
    <xdr:sp macro="" textlink="">
      <xdr:nvSpPr>
        <xdr:cNvPr id="839" name="テキスト ボックス 838"/>
        <xdr:cNvSpPr txBox="1"/>
      </xdr:nvSpPr>
      <xdr:spPr>
        <a:xfrm>
          <a:off x="16600316" y="1251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19770725" y="1304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19069685" y="1304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18249265" y="1304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7428845" y="1304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6677005" y="1304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142123</xdr:rowOff>
    </xdr:from>
    <xdr:to>
      <xdr:col>32</xdr:col>
      <xdr:colOff>238125</xdr:colOff>
      <xdr:row>77</xdr:row>
      <xdr:rowOff>72273</xdr:rowOff>
    </xdr:to>
    <xdr:sp macro="" textlink="">
      <xdr:nvSpPr>
        <xdr:cNvPr id="845" name="円/楕円 844"/>
        <xdr:cNvSpPr/>
      </xdr:nvSpPr>
      <xdr:spPr>
        <a:xfrm>
          <a:off x="19910425" y="12311263"/>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165000</xdr:rowOff>
    </xdr:from>
    <xdr:ext cx="599010" cy="259045"/>
    <xdr:sp macro="" textlink="">
      <xdr:nvSpPr>
        <xdr:cNvPr id="846" name="繰出金該当値テキスト"/>
        <xdr:cNvSpPr txBox="1"/>
      </xdr:nvSpPr>
      <xdr:spPr>
        <a:xfrm>
          <a:off x="20012025" y="1216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126,718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160810</xdr:rowOff>
    </xdr:from>
    <xdr:to>
      <xdr:col>31</xdr:col>
      <xdr:colOff>85725</xdr:colOff>
      <xdr:row>77</xdr:row>
      <xdr:rowOff>90960</xdr:rowOff>
    </xdr:to>
    <xdr:sp macro="" textlink="">
      <xdr:nvSpPr>
        <xdr:cNvPr id="847" name="円/楕円 846"/>
        <xdr:cNvSpPr/>
      </xdr:nvSpPr>
      <xdr:spPr>
        <a:xfrm>
          <a:off x="19156045" y="12329950"/>
          <a:ext cx="8636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107487</xdr:rowOff>
    </xdr:from>
    <xdr:ext cx="599010" cy="259045"/>
    <xdr:sp macro="" textlink="">
      <xdr:nvSpPr>
        <xdr:cNvPr id="848" name="テキスト ボックス 847"/>
        <xdr:cNvSpPr txBox="1"/>
      </xdr:nvSpPr>
      <xdr:spPr>
        <a:xfrm>
          <a:off x="18960679" y="1211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118,543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170709</xdr:rowOff>
    </xdr:from>
    <xdr:to>
      <xdr:col>29</xdr:col>
      <xdr:colOff>568325</xdr:colOff>
      <xdr:row>77</xdr:row>
      <xdr:rowOff>100859</xdr:rowOff>
    </xdr:to>
    <xdr:sp macro="" textlink="">
      <xdr:nvSpPr>
        <xdr:cNvPr id="849" name="円/楕円 848"/>
        <xdr:cNvSpPr/>
      </xdr:nvSpPr>
      <xdr:spPr>
        <a:xfrm>
          <a:off x="18388965" y="123322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117386</xdr:rowOff>
    </xdr:from>
    <xdr:ext cx="599010" cy="259045"/>
    <xdr:sp macro="" textlink="">
      <xdr:nvSpPr>
        <xdr:cNvPr id="850" name="テキスト ボックス 849"/>
        <xdr:cNvSpPr txBox="1"/>
      </xdr:nvSpPr>
      <xdr:spPr>
        <a:xfrm>
          <a:off x="18140259" y="121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114,213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161897</xdr:rowOff>
    </xdr:from>
    <xdr:to>
      <xdr:col>28</xdr:col>
      <xdr:colOff>365125</xdr:colOff>
      <xdr:row>77</xdr:row>
      <xdr:rowOff>92047</xdr:rowOff>
    </xdr:to>
    <xdr:sp macro="" textlink="">
      <xdr:nvSpPr>
        <xdr:cNvPr id="851" name="円/楕円 850"/>
        <xdr:cNvSpPr/>
      </xdr:nvSpPr>
      <xdr:spPr>
        <a:xfrm>
          <a:off x="17568545" y="12331037"/>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108573</xdr:rowOff>
    </xdr:from>
    <xdr:ext cx="599010" cy="259045"/>
    <xdr:sp macro="" textlink="">
      <xdr:nvSpPr>
        <xdr:cNvPr id="852" name="テキスト ボックス 851"/>
        <xdr:cNvSpPr txBox="1"/>
      </xdr:nvSpPr>
      <xdr:spPr>
        <a:xfrm>
          <a:off x="17319839" y="1211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118,068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170540</xdr:rowOff>
    </xdr:from>
    <xdr:to>
      <xdr:col>27</xdr:col>
      <xdr:colOff>161925</xdr:colOff>
      <xdr:row>77</xdr:row>
      <xdr:rowOff>100690</xdr:rowOff>
    </xdr:to>
    <xdr:sp macro="" textlink="">
      <xdr:nvSpPr>
        <xdr:cNvPr id="853" name="円/楕円 852"/>
        <xdr:cNvSpPr/>
      </xdr:nvSpPr>
      <xdr:spPr>
        <a:xfrm>
          <a:off x="16748125" y="12332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117217</xdr:rowOff>
    </xdr:from>
    <xdr:ext cx="599010" cy="259045"/>
    <xdr:sp macro="" textlink="">
      <xdr:nvSpPr>
        <xdr:cNvPr id="854" name="テキスト ボックス 853"/>
        <xdr:cNvSpPr txBox="1"/>
      </xdr:nvSpPr>
      <xdr:spPr>
        <a:xfrm>
          <a:off x="16567999" y="12126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114,287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6499205" y="13346430"/>
          <a:ext cx="4206240" cy="2946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6626205" y="13666470"/>
          <a:ext cx="131826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6626205" y="13858240"/>
          <a:ext cx="131826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7505045" y="1366647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7505045" y="1385824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18541365" y="13666470"/>
          <a:ext cx="135636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18541365" y="13858240"/>
          <a:ext cx="135636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6499205" y="14114780"/>
          <a:ext cx="4206240" cy="22136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6461105" y="1393571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6499205" y="163283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5" name="直線コネクタ 864"/>
        <xdr:cNvCxnSpPr/>
      </xdr:nvCxnSpPr>
      <xdr:spPr>
        <a:xfrm>
          <a:off x="16499205" y="152120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6" name="テキスト ボックス 865"/>
        <xdr:cNvSpPr txBox="1"/>
      </xdr:nvSpPr>
      <xdr:spPr>
        <a:xfrm>
          <a:off x="16250419" y="150736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xdr:cNvCxnSpPr/>
      </xdr:nvCxnSpPr>
      <xdr:spPr>
        <a:xfrm>
          <a:off x="16499205" y="141147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8" name="テキスト ボックス 867"/>
        <xdr:cNvSpPr txBox="1"/>
      </xdr:nvSpPr>
      <xdr:spPr>
        <a:xfrm>
          <a:off x="16250419" y="1398398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xdr:cNvSpPr/>
      </xdr:nvSpPr>
      <xdr:spPr>
        <a:xfrm>
          <a:off x="16499205" y="14114780"/>
          <a:ext cx="4206240" cy="22136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0" name="直線コネクタ 869"/>
        <xdr:cNvCxnSpPr/>
      </xdr:nvCxnSpPr>
      <xdr:spPr>
        <a:xfrm>
          <a:off x="19959320" y="152120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1" name="前年度繰上充用金最小値テキスト"/>
        <xdr:cNvSpPr txBox="1"/>
      </xdr:nvSpPr>
      <xdr:spPr>
        <a:xfrm>
          <a:off x="20012025" y="15250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19872325" y="15212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3" name="前年度繰上充用金最大値テキスト"/>
        <xdr:cNvSpPr txBox="1"/>
      </xdr:nvSpPr>
      <xdr:spPr>
        <a:xfrm>
          <a:off x="20012025" y="14914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19872325" y="15212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5" name="直線コネクタ 874"/>
        <xdr:cNvCxnSpPr/>
      </xdr:nvCxnSpPr>
      <xdr:spPr>
        <a:xfrm>
          <a:off x="19191605" y="15212060"/>
          <a:ext cx="7696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6" name="前年度繰上充用金平均値テキスト"/>
        <xdr:cNvSpPr txBox="1"/>
      </xdr:nvSpPr>
      <xdr:spPr>
        <a:xfrm>
          <a:off x="20012025" y="151396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7" name="フローチャート : 判断 876"/>
        <xdr:cNvSpPr/>
      </xdr:nvSpPr>
      <xdr:spPr>
        <a:xfrm>
          <a:off x="19910425" y="15161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8" name="直線コネクタ 877"/>
        <xdr:cNvCxnSpPr/>
      </xdr:nvCxnSpPr>
      <xdr:spPr>
        <a:xfrm>
          <a:off x="18439765" y="15212060"/>
          <a:ext cx="7518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9" name="フローチャート : 判断 878"/>
        <xdr:cNvSpPr/>
      </xdr:nvSpPr>
      <xdr:spPr>
        <a:xfrm>
          <a:off x="19156045" y="1516126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0" name="テキスト ボックス 879"/>
        <xdr:cNvSpPr txBox="1"/>
      </xdr:nvSpPr>
      <xdr:spPr>
        <a:xfrm>
          <a:off x="19135534" y="15250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1" name="直線コネクタ 880"/>
        <xdr:cNvCxnSpPr/>
      </xdr:nvCxnSpPr>
      <xdr:spPr>
        <a:xfrm>
          <a:off x="17619345" y="15212060"/>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2" name="フローチャート : 判断 881"/>
        <xdr:cNvSpPr/>
      </xdr:nvSpPr>
      <xdr:spPr>
        <a:xfrm>
          <a:off x="18388965" y="15161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3" name="テキスト ボックス 882"/>
        <xdr:cNvSpPr txBox="1"/>
      </xdr:nvSpPr>
      <xdr:spPr>
        <a:xfrm>
          <a:off x="18315114" y="15250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4" name="直線コネクタ 883"/>
        <xdr:cNvCxnSpPr/>
      </xdr:nvCxnSpPr>
      <xdr:spPr>
        <a:xfrm>
          <a:off x="16798925" y="15212060"/>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5" name="フローチャート : 判断 884"/>
        <xdr:cNvSpPr/>
      </xdr:nvSpPr>
      <xdr:spPr>
        <a:xfrm>
          <a:off x="17568545" y="15161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6" name="テキスト ボックス 885"/>
        <xdr:cNvSpPr txBox="1"/>
      </xdr:nvSpPr>
      <xdr:spPr>
        <a:xfrm>
          <a:off x="17494694" y="15250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フローチャート : 判断 886"/>
        <xdr:cNvSpPr/>
      </xdr:nvSpPr>
      <xdr:spPr>
        <a:xfrm>
          <a:off x="16748125" y="15161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8" name="テキスト ボックス 887"/>
        <xdr:cNvSpPr txBox="1"/>
      </xdr:nvSpPr>
      <xdr:spPr>
        <a:xfrm>
          <a:off x="16689514" y="15250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9" name="テキスト ボックス 888"/>
        <xdr:cNvSpPr txBox="1"/>
      </xdr:nvSpPr>
      <xdr:spPr>
        <a:xfrm>
          <a:off x="19770725" y="1632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0" name="テキスト ボックス 889"/>
        <xdr:cNvSpPr txBox="1"/>
      </xdr:nvSpPr>
      <xdr:spPr>
        <a:xfrm>
          <a:off x="19069685" y="1632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1" name="テキスト ボックス 890"/>
        <xdr:cNvSpPr txBox="1"/>
      </xdr:nvSpPr>
      <xdr:spPr>
        <a:xfrm>
          <a:off x="18249265" y="1632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2" name="テキスト ボックス 891"/>
        <xdr:cNvSpPr txBox="1"/>
      </xdr:nvSpPr>
      <xdr:spPr>
        <a:xfrm>
          <a:off x="17428845" y="1632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3" name="テキスト ボックス 892"/>
        <xdr:cNvSpPr txBox="1"/>
      </xdr:nvSpPr>
      <xdr:spPr>
        <a:xfrm>
          <a:off x="16677005" y="1632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円/楕円 893"/>
        <xdr:cNvSpPr/>
      </xdr:nvSpPr>
      <xdr:spPr>
        <a:xfrm>
          <a:off x="19910425" y="15161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5" name="前年度繰上充用金該当値テキスト"/>
        <xdr:cNvSpPr txBox="1"/>
      </xdr:nvSpPr>
      <xdr:spPr>
        <a:xfrm>
          <a:off x="20012025" y="150291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6" name="円/楕円 895"/>
        <xdr:cNvSpPr/>
      </xdr:nvSpPr>
      <xdr:spPr>
        <a:xfrm>
          <a:off x="19156045" y="1516126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7" name="テキスト ボックス 896"/>
        <xdr:cNvSpPr txBox="1"/>
      </xdr:nvSpPr>
      <xdr:spPr>
        <a:xfrm>
          <a:off x="19135534" y="14940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8" name="円/楕円 897"/>
        <xdr:cNvSpPr/>
      </xdr:nvSpPr>
      <xdr:spPr>
        <a:xfrm>
          <a:off x="18388965" y="15161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9" name="テキスト ボックス 898"/>
        <xdr:cNvSpPr txBox="1"/>
      </xdr:nvSpPr>
      <xdr:spPr>
        <a:xfrm>
          <a:off x="18315114" y="14940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0" name="円/楕円 899"/>
        <xdr:cNvSpPr/>
      </xdr:nvSpPr>
      <xdr:spPr>
        <a:xfrm>
          <a:off x="17568545" y="15161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1" name="テキスト ボックス 900"/>
        <xdr:cNvSpPr txBox="1"/>
      </xdr:nvSpPr>
      <xdr:spPr>
        <a:xfrm>
          <a:off x="17494694" y="14940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2" name="円/楕円 901"/>
        <xdr:cNvSpPr/>
      </xdr:nvSpPr>
      <xdr:spPr>
        <a:xfrm>
          <a:off x="16748125" y="15161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3" name="テキスト ボックス 902"/>
        <xdr:cNvSpPr txBox="1"/>
      </xdr:nvSpPr>
      <xdr:spPr>
        <a:xfrm>
          <a:off x="16689514" y="14940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xdr:cNvSpPr/>
      </xdr:nvSpPr>
      <xdr:spPr>
        <a:xfrm>
          <a:off x="691515" y="167017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xdr:cNvSpPr/>
      </xdr:nvSpPr>
      <xdr:spPr>
        <a:xfrm>
          <a:off x="691515" y="16761460"/>
          <a:ext cx="35052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xdr:cNvSpPr txBox="1"/>
      </xdr:nvSpPr>
      <xdr:spPr>
        <a:xfrm>
          <a:off x="716915" y="17011650"/>
          <a:ext cx="1996313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・歳出決算総額は、住民一人当たり</a:t>
          </a:r>
          <a:r>
            <a:rPr lang="ja-JP" altLang="en-US" sz="1100" b="0" i="0" baseline="0">
              <a:solidFill>
                <a:schemeClr val="dk1"/>
              </a:solidFill>
              <a:effectLst/>
              <a:latin typeface="+mn-lt"/>
              <a:ea typeface="+mn-ea"/>
              <a:cs typeface="+mn-cs"/>
            </a:rPr>
            <a:t>１，２３６，６７０</a:t>
          </a:r>
          <a:r>
            <a:rPr lang="ja-JP" altLang="ja-JP" sz="1100" b="0" i="0" baseline="0">
              <a:solidFill>
                <a:schemeClr val="dk1"/>
              </a:solidFill>
              <a:effectLst/>
              <a:latin typeface="+mn-lt"/>
              <a:ea typeface="+mn-ea"/>
              <a:cs typeface="+mn-cs"/>
            </a:rPr>
            <a:t>円となっている。主な構成項目である人件費は、住民一人当たり</a:t>
          </a:r>
          <a:r>
            <a:rPr lang="ja-JP" altLang="en-US" sz="1100" b="0" i="0" baseline="0">
              <a:solidFill>
                <a:schemeClr val="dk1"/>
              </a:solidFill>
              <a:effectLst/>
              <a:latin typeface="+mn-lt"/>
              <a:ea typeface="+mn-ea"/>
              <a:cs typeface="+mn-cs"/>
            </a:rPr>
            <a:t>１４７，１０７</a:t>
          </a:r>
          <a:r>
            <a:rPr lang="ja-JP" altLang="ja-JP" sz="1100" b="0" i="0" baseline="0">
              <a:solidFill>
                <a:schemeClr val="dk1"/>
              </a:solidFill>
              <a:effectLst/>
              <a:latin typeface="+mn-lt"/>
              <a:ea typeface="+mn-ea"/>
              <a:cs typeface="+mn-cs"/>
            </a:rPr>
            <a:t>円となっており、平成２３年度から同水準で推移してきており、抑制傾向にある。さらに、類似団体平均と比べても高い水準にあるとはいえない。 定員適正化計画による人員削減と、地域給与の導入によることが主な要因である。</a:t>
          </a:r>
          <a:endParaRPr lang="ja-JP" altLang="ja-JP" sz="1400">
            <a:effectLst/>
          </a:endParaRPr>
        </a:p>
        <a:p>
          <a:r>
            <a:rPr lang="ja-JP" altLang="ja-JP" sz="1100" b="0" i="0" baseline="0">
              <a:solidFill>
                <a:schemeClr val="dk1"/>
              </a:solidFill>
              <a:effectLst/>
              <a:latin typeface="+mn-lt"/>
              <a:ea typeface="+mn-ea"/>
              <a:cs typeface="+mn-cs"/>
            </a:rPr>
            <a:t>・普通建設事業費は住民一人当たり</a:t>
          </a:r>
          <a:r>
            <a:rPr lang="ja-JP" altLang="en-US" sz="1100" b="0" i="0" baseline="0">
              <a:solidFill>
                <a:schemeClr val="dk1"/>
              </a:solidFill>
              <a:effectLst/>
              <a:latin typeface="+mn-lt"/>
              <a:ea typeface="+mn-ea"/>
              <a:cs typeface="+mn-cs"/>
            </a:rPr>
            <a:t>１７１，６３４</a:t>
          </a:r>
          <a:r>
            <a:rPr lang="ja-JP" altLang="ja-JP" sz="1100" b="0" i="0" baseline="0">
              <a:solidFill>
                <a:schemeClr val="dk1"/>
              </a:solidFill>
              <a:effectLst/>
              <a:latin typeface="+mn-lt"/>
              <a:ea typeface="+mn-ea"/>
              <a:cs typeface="+mn-cs"/>
            </a:rPr>
            <a:t>円となっており、類似団体平均と比較して一人当たりコスト</a:t>
          </a:r>
          <a:r>
            <a:rPr lang="ja-JP" altLang="en-US" sz="1100" b="0" i="0" baseline="0">
              <a:solidFill>
                <a:schemeClr val="dk1"/>
              </a:solidFill>
              <a:effectLst/>
              <a:latin typeface="+mn-lt"/>
              <a:ea typeface="+mn-ea"/>
              <a:cs typeface="+mn-cs"/>
            </a:rPr>
            <a:t>低</a:t>
          </a:r>
          <a:r>
            <a:rPr lang="ja-JP" altLang="ja-JP" sz="1100" b="0" i="0" baseline="0">
              <a:solidFill>
                <a:schemeClr val="dk1"/>
              </a:solidFill>
              <a:effectLst/>
              <a:latin typeface="+mn-lt"/>
              <a:ea typeface="+mn-ea"/>
              <a:cs typeface="+mn-cs"/>
            </a:rPr>
            <a:t>い状況となっている。前年度決算と比較すると</a:t>
          </a:r>
          <a:r>
            <a:rPr lang="ja-JP" altLang="en-US" sz="1100" b="0" i="0" baseline="0">
              <a:solidFill>
                <a:schemeClr val="dk1"/>
              </a:solidFill>
              <a:effectLst/>
              <a:latin typeface="+mn-lt"/>
              <a:ea typeface="+mn-ea"/>
              <a:cs typeface="+mn-cs"/>
            </a:rPr>
            <a:t>５１．０％減</a:t>
          </a:r>
          <a:r>
            <a:rPr lang="ja-JP" altLang="ja-JP" sz="1100" b="0" i="0" baseline="0">
              <a:solidFill>
                <a:schemeClr val="dk1"/>
              </a:solidFill>
              <a:effectLst/>
              <a:latin typeface="+mn-lt"/>
              <a:ea typeface="+mn-ea"/>
              <a:cs typeface="+mn-cs"/>
            </a:rPr>
            <a:t>となっている</a:t>
          </a:r>
          <a:r>
            <a:rPr lang="ja-JP" altLang="en-US" sz="1100" b="0" i="0" baseline="0">
              <a:solidFill>
                <a:schemeClr val="dk1"/>
              </a:solidFill>
              <a:effectLst/>
              <a:latin typeface="+mn-lt"/>
              <a:ea typeface="+mn-ea"/>
              <a:cs typeface="+mn-cs"/>
            </a:rPr>
            <a:t>が、前年度に多機能コミュニティセンター建設事業を行っていたが</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年度は大規模事業を行わなかった事によるものである。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この先作成される公共施設等総合管理計画に基づき、事業の取捨選択を徹底していくことで、事業費の減少を目指すこととしている。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596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192625" y="186690"/>
          <a:ext cx="3512820" cy="5245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211675" y="212090"/>
          <a:ext cx="3468370" cy="47371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237075" y="237490"/>
          <a:ext cx="3411220" cy="41021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島根県美郷町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245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7371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2291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691515" y="839470"/>
          <a:ext cx="9136380" cy="16637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871220"/>
          <a:ext cx="1259840" cy="160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871220"/>
          <a:ext cx="1132840" cy="160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4,955
4,940
282.92
6,348,913
6,127,698
185,226
3,861,753
9,903,229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871220"/>
          <a:ext cx="1386840" cy="160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890270"/>
          <a:ext cx="1826260" cy="8750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890270"/>
          <a:ext cx="1132840" cy="8750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67.2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02970"/>
          <a:ext cx="566420" cy="87122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07820"/>
          <a:ext cx="1826260" cy="6007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6487795" y="1607820"/>
          <a:ext cx="3340100" cy="6007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9975215" y="839470"/>
          <a:ext cx="1383030" cy="107442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0235565" y="902970"/>
          <a:ext cx="112903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0235565" y="1146810"/>
          <a:ext cx="112903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0235565" y="1454150"/>
          <a:ext cx="1129030" cy="6007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0057765" y="100584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0111740" y="966470"/>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0111740" y="1210310"/>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0158095" y="1440180"/>
          <a:ext cx="0" cy="12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0076815" y="144018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0158095" y="1655445"/>
          <a:ext cx="0" cy="12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0076815" y="178689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28015" y="26822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28015" y="297688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28015" y="327152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691515" y="3745230"/>
          <a:ext cx="4251960" cy="2946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18515" y="406527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18515" y="425704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765935" y="4065270"/>
          <a:ext cx="132588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765935" y="4257040"/>
          <a:ext cx="132588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2771775" y="406527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2771775" y="425704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691515" y="4513580"/>
          <a:ext cx="4251960" cy="21374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653415" y="433451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691515" y="66509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691515" y="62928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1620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691515" y="593471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58039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691515" y="55880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449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691515" y="52298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0990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691515" y="48717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4740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691515" y="45135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382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691515" y="4513580"/>
          <a:ext cx="4251960" cy="21374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xdr:cNvCxnSpPr/>
      </xdr:nvCxnSpPr>
      <xdr:spPr>
        <a:xfrm flipV="1">
          <a:off x="4220210" y="4850689"/>
          <a:ext cx="1270" cy="1347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xdr:cNvSpPr txBox="1"/>
      </xdr:nvSpPr>
      <xdr:spPr>
        <a:xfrm>
          <a:off x="4272915" y="620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xdr:cNvCxnSpPr/>
      </xdr:nvCxnSpPr>
      <xdr:spPr>
        <a:xfrm>
          <a:off x="4133215" y="61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xdr:cNvSpPr txBox="1"/>
      </xdr:nvSpPr>
      <xdr:spPr>
        <a:xfrm>
          <a:off x="4272915" y="464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xdr:cNvCxnSpPr/>
      </xdr:nvCxnSpPr>
      <xdr:spPr>
        <a:xfrm>
          <a:off x="4133215" y="485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12929</xdr:rowOff>
    </xdr:from>
    <xdr:to>
      <xdr:col>6</xdr:col>
      <xdr:colOff>511175</xdr:colOff>
      <xdr:row>38</xdr:row>
      <xdr:rowOff>15786</xdr:rowOff>
    </xdr:to>
    <xdr:cxnSp macro="">
      <xdr:nvCxnSpPr>
        <xdr:cNvPr id="60" name="直線コネクタ 59"/>
        <xdr:cNvCxnSpPr/>
      </xdr:nvCxnSpPr>
      <xdr:spPr>
        <a:xfrm>
          <a:off x="3452495" y="6101309"/>
          <a:ext cx="76962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98683</xdr:rowOff>
    </xdr:from>
    <xdr:ext cx="534377" cy="259045"/>
    <xdr:sp macro="" textlink="">
      <xdr:nvSpPr>
        <xdr:cNvPr id="61" name="議会費平均値テキスト"/>
        <xdr:cNvSpPr txBox="1"/>
      </xdr:nvSpPr>
      <xdr:spPr>
        <a:xfrm>
          <a:off x="4272915" y="5867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xdr:cNvSpPr/>
      </xdr:nvSpPr>
      <xdr:spPr>
        <a:xfrm>
          <a:off x="4171315" y="6004166"/>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12929</xdr:rowOff>
    </xdr:from>
    <xdr:to>
      <xdr:col>5</xdr:col>
      <xdr:colOff>358775</xdr:colOff>
      <xdr:row>38</xdr:row>
      <xdr:rowOff>34227</xdr:rowOff>
    </xdr:to>
    <xdr:cxnSp macro="">
      <xdr:nvCxnSpPr>
        <xdr:cNvPr id="63" name="直線コネクタ 62"/>
        <xdr:cNvCxnSpPr/>
      </xdr:nvCxnSpPr>
      <xdr:spPr>
        <a:xfrm flipV="1">
          <a:off x="2632075" y="6101309"/>
          <a:ext cx="82042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131813</xdr:rowOff>
    </xdr:from>
    <xdr:to>
      <xdr:col>5</xdr:col>
      <xdr:colOff>409575</xdr:colOff>
      <xdr:row>38</xdr:row>
      <xdr:rowOff>61964</xdr:rowOff>
    </xdr:to>
    <xdr:sp macro="" textlink="">
      <xdr:nvSpPr>
        <xdr:cNvPr id="64" name="フローチャート : 判断 63"/>
        <xdr:cNvSpPr/>
      </xdr:nvSpPr>
      <xdr:spPr>
        <a:xfrm>
          <a:off x="3401695" y="6060173"/>
          <a:ext cx="101600" cy="9017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78490</xdr:rowOff>
    </xdr:from>
    <xdr:ext cx="534377" cy="259045"/>
    <xdr:sp macro="" textlink="">
      <xdr:nvSpPr>
        <xdr:cNvPr id="65" name="テキスト ボックス 64"/>
        <xdr:cNvSpPr txBox="1"/>
      </xdr:nvSpPr>
      <xdr:spPr>
        <a:xfrm>
          <a:off x="3185306" y="584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27597</xdr:rowOff>
    </xdr:from>
    <xdr:to>
      <xdr:col>4</xdr:col>
      <xdr:colOff>155575</xdr:colOff>
      <xdr:row>38</xdr:row>
      <xdr:rowOff>34227</xdr:rowOff>
    </xdr:to>
    <xdr:cxnSp macro="">
      <xdr:nvCxnSpPr>
        <xdr:cNvPr id="66" name="直線コネクタ 65"/>
        <xdr:cNvCxnSpPr/>
      </xdr:nvCxnSpPr>
      <xdr:spPr>
        <a:xfrm>
          <a:off x="1857375" y="6115977"/>
          <a:ext cx="7747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39815</xdr:rowOff>
    </xdr:from>
    <xdr:to>
      <xdr:col>4</xdr:col>
      <xdr:colOff>206375</xdr:colOff>
      <xdr:row>38</xdr:row>
      <xdr:rowOff>141415</xdr:rowOff>
    </xdr:to>
    <xdr:sp macro="" textlink="">
      <xdr:nvSpPr>
        <xdr:cNvPr id="67" name="フローチャート : 判断 66"/>
        <xdr:cNvSpPr/>
      </xdr:nvSpPr>
      <xdr:spPr>
        <a:xfrm>
          <a:off x="2581275" y="612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132542</xdr:rowOff>
    </xdr:from>
    <xdr:ext cx="469744" cy="259045"/>
    <xdr:sp macro="" textlink="">
      <xdr:nvSpPr>
        <xdr:cNvPr id="68" name="テキスト ボックス 67"/>
        <xdr:cNvSpPr txBox="1"/>
      </xdr:nvSpPr>
      <xdr:spPr>
        <a:xfrm>
          <a:off x="2465782" y="622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27597</xdr:rowOff>
    </xdr:from>
    <xdr:to>
      <xdr:col>2</xdr:col>
      <xdr:colOff>638175</xdr:colOff>
      <xdr:row>38</xdr:row>
      <xdr:rowOff>35509</xdr:rowOff>
    </xdr:to>
    <xdr:cxnSp macro="">
      <xdr:nvCxnSpPr>
        <xdr:cNvPr id="69" name="直線コネクタ 68"/>
        <xdr:cNvCxnSpPr/>
      </xdr:nvCxnSpPr>
      <xdr:spPr>
        <a:xfrm flipV="1">
          <a:off x="1059815" y="6115977"/>
          <a:ext cx="797560" cy="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43205</xdr:rowOff>
    </xdr:from>
    <xdr:to>
      <xdr:col>3</xdr:col>
      <xdr:colOff>3175</xdr:colOff>
      <xdr:row>38</xdr:row>
      <xdr:rowOff>144805</xdr:rowOff>
    </xdr:to>
    <xdr:sp macro="" textlink="">
      <xdr:nvSpPr>
        <xdr:cNvPr id="70" name="フローチャート : 判断 69"/>
        <xdr:cNvSpPr/>
      </xdr:nvSpPr>
      <xdr:spPr>
        <a:xfrm>
          <a:off x="1829435" y="6131585"/>
          <a:ext cx="330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135932</xdr:rowOff>
    </xdr:from>
    <xdr:ext cx="469744" cy="259045"/>
    <xdr:sp macro="" textlink="">
      <xdr:nvSpPr>
        <xdr:cNvPr id="71" name="テキスト ボックス 70"/>
        <xdr:cNvSpPr txBox="1"/>
      </xdr:nvSpPr>
      <xdr:spPr>
        <a:xfrm>
          <a:off x="1645362" y="62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40259</xdr:rowOff>
    </xdr:from>
    <xdr:to>
      <xdr:col>1</xdr:col>
      <xdr:colOff>485775</xdr:colOff>
      <xdr:row>38</xdr:row>
      <xdr:rowOff>141859</xdr:rowOff>
    </xdr:to>
    <xdr:sp macro="" textlink="">
      <xdr:nvSpPr>
        <xdr:cNvPr id="72" name="フローチャート : 判断 71"/>
        <xdr:cNvSpPr/>
      </xdr:nvSpPr>
      <xdr:spPr>
        <a:xfrm>
          <a:off x="1009015"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132986</xdr:rowOff>
    </xdr:from>
    <xdr:ext cx="469744" cy="259045"/>
    <xdr:sp macro="" textlink="">
      <xdr:nvSpPr>
        <xdr:cNvPr id="73" name="テキスト ボックス 72"/>
        <xdr:cNvSpPr txBox="1"/>
      </xdr:nvSpPr>
      <xdr:spPr>
        <a:xfrm>
          <a:off x="824942" y="62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031615" y="66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261995" y="66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479675" y="66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689735" y="66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869315" y="66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136436</xdr:rowOff>
    </xdr:from>
    <xdr:to>
      <xdr:col>6</xdr:col>
      <xdr:colOff>561975</xdr:colOff>
      <xdr:row>38</xdr:row>
      <xdr:rowOff>66587</xdr:rowOff>
    </xdr:to>
    <xdr:sp macro="" textlink="">
      <xdr:nvSpPr>
        <xdr:cNvPr id="79" name="円/楕円 78"/>
        <xdr:cNvSpPr/>
      </xdr:nvSpPr>
      <xdr:spPr>
        <a:xfrm>
          <a:off x="4171315" y="6064796"/>
          <a:ext cx="101600" cy="9017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54233</xdr:rowOff>
    </xdr:from>
    <xdr:ext cx="534377" cy="259045"/>
    <xdr:sp macro="" textlink="">
      <xdr:nvSpPr>
        <xdr:cNvPr id="80" name="議会費該当値テキスト"/>
        <xdr:cNvSpPr txBox="1"/>
      </xdr:nvSpPr>
      <xdr:spPr>
        <a:xfrm>
          <a:off x="4272915" y="598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15,757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133579</xdr:rowOff>
    </xdr:from>
    <xdr:to>
      <xdr:col>5</xdr:col>
      <xdr:colOff>409575</xdr:colOff>
      <xdr:row>38</xdr:row>
      <xdr:rowOff>63729</xdr:rowOff>
    </xdr:to>
    <xdr:sp macro="" textlink="">
      <xdr:nvSpPr>
        <xdr:cNvPr id="81" name="円/楕円 80"/>
        <xdr:cNvSpPr/>
      </xdr:nvSpPr>
      <xdr:spPr>
        <a:xfrm>
          <a:off x="3401695" y="6061939"/>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54856</xdr:rowOff>
    </xdr:from>
    <xdr:ext cx="534377" cy="259045"/>
    <xdr:sp macro="" textlink="">
      <xdr:nvSpPr>
        <xdr:cNvPr id="82" name="テキスト ボックス 81"/>
        <xdr:cNvSpPr txBox="1"/>
      </xdr:nvSpPr>
      <xdr:spPr>
        <a:xfrm>
          <a:off x="3185306" y="614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15,982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154877</xdr:rowOff>
    </xdr:from>
    <xdr:to>
      <xdr:col>4</xdr:col>
      <xdr:colOff>206375</xdr:colOff>
      <xdr:row>38</xdr:row>
      <xdr:rowOff>85027</xdr:rowOff>
    </xdr:to>
    <xdr:sp macro="" textlink="">
      <xdr:nvSpPr>
        <xdr:cNvPr id="83" name="円/楕円 82"/>
        <xdr:cNvSpPr/>
      </xdr:nvSpPr>
      <xdr:spPr>
        <a:xfrm>
          <a:off x="2581275" y="6083237"/>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101554</xdr:rowOff>
    </xdr:from>
    <xdr:ext cx="534377" cy="259045"/>
    <xdr:sp macro="" textlink="">
      <xdr:nvSpPr>
        <xdr:cNvPr id="84" name="テキスト ボックス 83"/>
        <xdr:cNvSpPr txBox="1"/>
      </xdr:nvSpPr>
      <xdr:spPr>
        <a:xfrm>
          <a:off x="2433466" y="586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148247</xdr:rowOff>
    </xdr:from>
    <xdr:to>
      <xdr:col>3</xdr:col>
      <xdr:colOff>3175</xdr:colOff>
      <xdr:row>38</xdr:row>
      <xdr:rowOff>78397</xdr:rowOff>
    </xdr:to>
    <xdr:sp macro="" textlink="">
      <xdr:nvSpPr>
        <xdr:cNvPr id="85" name="円/楕円 84"/>
        <xdr:cNvSpPr/>
      </xdr:nvSpPr>
      <xdr:spPr>
        <a:xfrm>
          <a:off x="1829435" y="6076607"/>
          <a:ext cx="3302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94924</xdr:rowOff>
    </xdr:from>
    <xdr:ext cx="534377" cy="259045"/>
    <xdr:sp macro="" textlink="">
      <xdr:nvSpPr>
        <xdr:cNvPr id="86" name="テキスト ボックス 85"/>
        <xdr:cNvSpPr txBox="1"/>
      </xdr:nvSpPr>
      <xdr:spPr>
        <a:xfrm>
          <a:off x="1613046" y="586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156159</xdr:rowOff>
    </xdr:from>
    <xdr:to>
      <xdr:col>1</xdr:col>
      <xdr:colOff>485775</xdr:colOff>
      <xdr:row>38</xdr:row>
      <xdr:rowOff>86309</xdr:rowOff>
    </xdr:to>
    <xdr:sp macro="" textlink="">
      <xdr:nvSpPr>
        <xdr:cNvPr id="87" name="円/楕円 86"/>
        <xdr:cNvSpPr/>
      </xdr:nvSpPr>
      <xdr:spPr>
        <a:xfrm>
          <a:off x="1009015" y="6084519"/>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102836</xdr:rowOff>
    </xdr:from>
    <xdr:ext cx="534377" cy="259045"/>
    <xdr:sp macro="" textlink="">
      <xdr:nvSpPr>
        <xdr:cNvPr id="88" name="テキスト ボックス 87"/>
        <xdr:cNvSpPr txBox="1"/>
      </xdr:nvSpPr>
      <xdr:spPr>
        <a:xfrm>
          <a:off x="792626" y="587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691515" y="6945630"/>
          <a:ext cx="4251960" cy="2946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18515" y="726567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18515" y="745744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765935" y="7265670"/>
          <a:ext cx="132588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765935" y="7457440"/>
          <a:ext cx="132588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2771775" y="726567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2771775" y="745744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691515" y="7713980"/>
          <a:ext cx="4251960" cy="21374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653415" y="753491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691515" y="98513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691515" y="9547678"/>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xdr:cNvSpPr txBox="1"/>
      </xdr:nvSpPr>
      <xdr:spPr>
        <a:xfrm>
          <a:off x="513214" y="941688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691515" y="924396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xdr:cNvSpPr txBox="1"/>
      </xdr:nvSpPr>
      <xdr:spPr>
        <a:xfrm>
          <a:off x="76428" y="911317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691515" y="894025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xdr:cNvSpPr txBox="1"/>
      </xdr:nvSpPr>
      <xdr:spPr>
        <a:xfrm>
          <a:off x="76428" y="88094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691515" y="863654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xdr:cNvSpPr txBox="1"/>
      </xdr:nvSpPr>
      <xdr:spPr>
        <a:xfrm>
          <a:off x="76428" y="849432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691515" y="832521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19061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691515" y="8017692"/>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788689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691515" y="77139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75831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691515" y="7713980"/>
          <a:ext cx="4251960" cy="21374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xdr:cNvCxnSpPr/>
      </xdr:nvCxnSpPr>
      <xdr:spPr>
        <a:xfrm flipV="1">
          <a:off x="4220210" y="8199790"/>
          <a:ext cx="1270" cy="130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xdr:cNvSpPr txBox="1"/>
      </xdr:nvSpPr>
      <xdr:spPr>
        <a:xfrm>
          <a:off x="4272915" y="950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xdr:cNvCxnSpPr/>
      </xdr:nvCxnSpPr>
      <xdr:spPr>
        <a:xfrm>
          <a:off x="4133215" y="9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xdr:cNvSpPr txBox="1"/>
      </xdr:nvSpPr>
      <xdr:spPr>
        <a:xfrm>
          <a:off x="4272915" y="79978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xdr:cNvCxnSpPr/>
      </xdr:nvCxnSpPr>
      <xdr:spPr>
        <a:xfrm>
          <a:off x="4133215" y="819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152363</xdr:rowOff>
    </xdr:from>
    <xdr:to>
      <xdr:col>6</xdr:col>
      <xdr:colOff>511175</xdr:colOff>
      <xdr:row>59</xdr:row>
      <xdr:rowOff>24661</xdr:rowOff>
    </xdr:to>
    <xdr:cxnSp macro="">
      <xdr:nvCxnSpPr>
        <xdr:cNvPr id="119" name="直線コネクタ 118"/>
        <xdr:cNvCxnSpPr/>
      </xdr:nvCxnSpPr>
      <xdr:spPr>
        <a:xfrm>
          <a:off x="3452495" y="9441143"/>
          <a:ext cx="769620" cy="3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124906</xdr:rowOff>
    </xdr:from>
    <xdr:ext cx="599010" cy="259045"/>
    <xdr:sp macro="" textlink="">
      <xdr:nvSpPr>
        <xdr:cNvPr id="120" name="総務費平均値テキスト"/>
        <xdr:cNvSpPr txBox="1"/>
      </xdr:nvSpPr>
      <xdr:spPr>
        <a:xfrm>
          <a:off x="4272915" y="92536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xdr:cNvSpPr/>
      </xdr:nvSpPr>
      <xdr:spPr>
        <a:xfrm>
          <a:off x="4171315" y="9390809"/>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152363</xdr:rowOff>
    </xdr:from>
    <xdr:to>
      <xdr:col>5</xdr:col>
      <xdr:colOff>358775</xdr:colOff>
      <xdr:row>59</xdr:row>
      <xdr:rowOff>19530</xdr:rowOff>
    </xdr:to>
    <xdr:cxnSp macro="">
      <xdr:nvCxnSpPr>
        <xdr:cNvPr id="122" name="直線コネクタ 121"/>
        <xdr:cNvCxnSpPr/>
      </xdr:nvCxnSpPr>
      <xdr:spPr>
        <a:xfrm flipV="1">
          <a:off x="2632075" y="9441143"/>
          <a:ext cx="820420" cy="2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145114</xdr:rowOff>
    </xdr:from>
    <xdr:to>
      <xdr:col>5</xdr:col>
      <xdr:colOff>409575</xdr:colOff>
      <xdr:row>59</xdr:row>
      <xdr:rowOff>75264</xdr:rowOff>
    </xdr:to>
    <xdr:sp macro="" textlink="">
      <xdr:nvSpPr>
        <xdr:cNvPr id="123" name="フローチャート : 判断 122"/>
        <xdr:cNvSpPr/>
      </xdr:nvSpPr>
      <xdr:spPr>
        <a:xfrm>
          <a:off x="3401695" y="9433894"/>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66391</xdr:rowOff>
    </xdr:from>
    <xdr:ext cx="599010" cy="259045"/>
    <xdr:sp macro="" textlink="">
      <xdr:nvSpPr>
        <xdr:cNvPr id="124" name="テキスト ボックス 123"/>
        <xdr:cNvSpPr txBox="1"/>
      </xdr:nvSpPr>
      <xdr:spPr>
        <a:xfrm>
          <a:off x="3152989" y="951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2777</xdr:rowOff>
    </xdr:from>
    <xdr:to>
      <xdr:col>4</xdr:col>
      <xdr:colOff>155575</xdr:colOff>
      <xdr:row>59</xdr:row>
      <xdr:rowOff>19530</xdr:rowOff>
    </xdr:to>
    <xdr:cxnSp macro="">
      <xdr:nvCxnSpPr>
        <xdr:cNvPr id="125" name="直線コネクタ 124"/>
        <xdr:cNvCxnSpPr/>
      </xdr:nvCxnSpPr>
      <xdr:spPr>
        <a:xfrm>
          <a:off x="1857375" y="9451577"/>
          <a:ext cx="774700" cy="1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157061</xdr:rowOff>
    </xdr:from>
    <xdr:to>
      <xdr:col>4</xdr:col>
      <xdr:colOff>206375</xdr:colOff>
      <xdr:row>59</xdr:row>
      <xdr:rowOff>87211</xdr:rowOff>
    </xdr:to>
    <xdr:sp macro="" textlink="">
      <xdr:nvSpPr>
        <xdr:cNvPr id="126" name="フローチャート : 判断 125"/>
        <xdr:cNvSpPr/>
      </xdr:nvSpPr>
      <xdr:spPr>
        <a:xfrm>
          <a:off x="2581275" y="9445841"/>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78338</xdr:rowOff>
    </xdr:from>
    <xdr:ext cx="599010" cy="259045"/>
    <xdr:sp macro="" textlink="">
      <xdr:nvSpPr>
        <xdr:cNvPr id="127" name="テキスト ボックス 126"/>
        <xdr:cNvSpPr txBox="1"/>
      </xdr:nvSpPr>
      <xdr:spPr>
        <a:xfrm>
          <a:off x="2401149" y="9527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2777</xdr:rowOff>
    </xdr:from>
    <xdr:to>
      <xdr:col>2</xdr:col>
      <xdr:colOff>638175</xdr:colOff>
      <xdr:row>59</xdr:row>
      <xdr:rowOff>5246</xdr:rowOff>
    </xdr:to>
    <xdr:cxnSp macro="">
      <xdr:nvCxnSpPr>
        <xdr:cNvPr id="128" name="直線コネクタ 127"/>
        <xdr:cNvCxnSpPr/>
      </xdr:nvCxnSpPr>
      <xdr:spPr>
        <a:xfrm flipV="1">
          <a:off x="1059815" y="9451577"/>
          <a:ext cx="79756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59</xdr:row>
      <xdr:rowOff>6845</xdr:rowOff>
    </xdr:from>
    <xdr:to>
      <xdr:col>3</xdr:col>
      <xdr:colOff>3175</xdr:colOff>
      <xdr:row>59</xdr:row>
      <xdr:rowOff>108445</xdr:rowOff>
    </xdr:to>
    <xdr:sp macro="" textlink="">
      <xdr:nvSpPr>
        <xdr:cNvPr id="129" name="フローチャート : 判断 128"/>
        <xdr:cNvSpPr/>
      </xdr:nvSpPr>
      <xdr:spPr>
        <a:xfrm>
          <a:off x="1829435" y="9455645"/>
          <a:ext cx="330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99572</xdr:rowOff>
    </xdr:from>
    <xdr:ext cx="599010" cy="259045"/>
    <xdr:sp macro="" textlink="">
      <xdr:nvSpPr>
        <xdr:cNvPr id="130" name="テキスト ボックス 129"/>
        <xdr:cNvSpPr txBox="1"/>
      </xdr:nvSpPr>
      <xdr:spPr>
        <a:xfrm>
          <a:off x="1580729" y="954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59</xdr:row>
      <xdr:rowOff>8121</xdr:rowOff>
    </xdr:from>
    <xdr:to>
      <xdr:col>1</xdr:col>
      <xdr:colOff>485775</xdr:colOff>
      <xdr:row>59</xdr:row>
      <xdr:rowOff>109721</xdr:rowOff>
    </xdr:to>
    <xdr:sp macro="" textlink="">
      <xdr:nvSpPr>
        <xdr:cNvPr id="131" name="フローチャート : 判断 130"/>
        <xdr:cNvSpPr/>
      </xdr:nvSpPr>
      <xdr:spPr>
        <a:xfrm>
          <a:off x="1009015" y="94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100848</xdr:rowOff>
    </xdr:from>
    <xdr:ext cx="599010" cy="259045"/>
    <xdr:sp macro="" textlink="">
      <xdr:nvSpPr>
        <xdr:cNvPr id="132" name="テキスト ボックス 131"/>
        <xdr:cNvSpPr txBox="1"/>
      </xdr:nvSpPr>
      <xdr:spPr>
        <a:xfrm>
          <a:off x="760309" y="954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031615" y="984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261995" y="984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479675" y="984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689735" y="984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869315" y="984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145311</xdr:rowOff>
    </xdr:from>
    <xdr:to>
      <xdr:col>6</xdr:col>
      <xdr:colOff>561975</xdr:colOff>
      <xdr:row>59</xdr:row>
      <xdr:rowOff>75461</xdr:rowOff>
    </xdr:to>
    <xdr:sp macro="" textlink="">
      <xdr:nvSpPr>
        <xdr:cNvPr id="138" name="円/楕円 137"/>
        <xdr:cNvSpPr/>
      </xdr:nvSpPr>
      <xdr:spPr>
        <a:xfrm>
          <a:off x="4171315" y="9434091"/>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80456</xdr:rowOff>
    </xdr:from>
    <xdr:ext cx="599010" cy="259045"/>
    <xdr:sp macro="" textlink="">
      <xdr:nvSpPr>
        <xdr:cNvPr id="139" name="総務費該当値テキスト"/>
        <xdr:cNvSpPr txBox="1"/>
      </xdr:nvSpPr>
      <xdr:spPr>
        <a:xfrm>
          <a:off x="4272915" y="936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227,263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101563</xdr:rowOff>
    </xdr:from>
    <xdr:to>
      <xdr:col>5</xdr:col>
      <xdr:colOff>409575</xdr:colOff>
      <xdr:row>59</xdr:row>
      <xdr:rowOff>31713</xdr:rowOff>
    </xdr:to>
    <xdr:sp macro="" textlink="">
      <xdr:nvSpPr>
        <xdr:cNvPr id="140" name="円/楕円 139"/>
        <xdr:cNvSpPr/>
      </xdr:nvSpPr>
      <xdr:spPr>
        <a:xfrm>
          <a:off x="3401695" y="9390343"/>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48240</xdr:rowOff>
    </xdr:from>
    <xdr:ext cx="599010" cy="259045"/>
    <xdr:sp macro="" textlink="">
      <xdr:nvSpPr>
        <xdr:cNvPr id="141" name="テキスト ボックス 140"/>
        <xdr:cNvSpPr txBox="1"/>
      </xdr:nvSpPr>
      <xdr:spPr>
        <a:xfrm>
          <a:off x="3152989" y="917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361,226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140180</xdr:rowOff>
    </xdr:from>
    <xdr:to>
      <xdr:col>4</xdr:col>
      <xdr:colOff>206375</xdr:colOff>
      <xdr:row>59</xdr:row>
      <xdr:rowOff>70330</xdr:rowOff>
    </xdr:to>
    <xdr:sp macro="" textlink="">
      <xdr:nvSpPr>
        <xdr:cNvPr id="142" name="円/楕円 141"/>
        <xdr:cNvSpPr/>
      </xdr:nvSpPr>
      <xdr:spPr>
        <a:xfrm>
          <a:off x="2581275" y="9428960"/>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86857</xdr:rowOff>
    </xdr:from>
    <xdr:ext cx="599010" cy="259045"/>
    <xdr:sp macro="" textlink="">
      <xdr:nvSpPr>
        <xdr:cNvPr id="143" name="テキスト ボックス 142"/>
        <xdr:cNvSpPr txBox="1"/>
      </xdr:nvSpPr>
      <xdr:spPr>
        <a:xfrm>
          <a:off x="2401149" y="9215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242,976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123427</xdr:rowOff>
    </xdr:from>
    <xdr:to>
      <xdr:col>3</xdr:col>
      <xdr:colOff>3175</xdr:colOff>
      <xdr:row>59</xdr:row>
      <xdr:rowOff>53577</xdr:rowOff>
    </xdr:to>
    <xdr:sp macro="" textlink="">
      <xdr:nvSpPr>
        <xdr:cNvPr id="144" name="円/楕円 143"/>
        <xdr:cNvSpPr/>
      </xdr:nvSpPr>
      <xdr:spPr>
        <a:xfrm>
          <a:off x="1829435" y="9412207"/>
          <a:ext cx="3302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70104</xdr:rowOff>
    </xdr:from>
    <xdr:ext cx="599010" cy="259045"/>
    <xdr:sp macro="" textlink="">
      <xdr:nvSpPr>
        <xdr:cNvPr id="145" name="テキスト ボックス 144"/>
        <xdr:cNvSpPr txBox="1"/>
      </xdr:nvSpPr>
      <xdr:spPr>
        <a:xfrm>
          <a:off x="1580729" y="9198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294,274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125896</xdr:rowOff>
    </xdr:from>
    <xdr:to>
      <xdr:col>1</xdr:col>
      <xdr:colOff>485775</xdr:colOff>
      <xdr:row>59</xdr:row>
      <xdr:rowOff>56046</xdr:rowOff>
    </xdr:to>
    <xdr:sp macro="" textlink="">
      <xdr:nvSpPr>
        <xdr:cNvPr id="146" name="円/楕円 145"/>
        <xdr:cNvSpPr/>
      </xdr:nvSpPr>
      <xdr:spPr>
        <a:xfrm>
          <a:off x="1009015" y="9414676"/>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72573</xdr:rowOff>
    </xdr:from>
    <xdr:ext cx="599010" cy="259045"/>
    <xdr:sp macro="" textlink="">
      <xdr:nvSpPr>
        <xdr:cNvPr id="147" name="テキスト ボックス 146"/>
        <xdr:cNvSpPr txBox="1"/>
      </xdr:nvSpPr>
      <xdr:spPr>
        <a:xfrm>
          <a:off x="760309" y="920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286,713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691515" y="10146030"/>
          <a:ext cx="4251960" cy="2946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18515" y="1046607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18515" y="1065784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765935" y="10466070"/>
          <a:ext cx="132588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765935" y="10657840"/>
          <a:ext cx="132588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2771775" y="1046607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2771775" y="1065784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691515" y="10914380"/>
          <a:ext cx="4251960" cy="21374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653415" y="1073531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691515" y="130517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xdr:cNvCxnSpPr/>
      </xdr:nvCxnSpPr>
      <xdr:spPr>
        <a:xfrm>
          <a:off x="691515" y="127889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xdr:cNvSpPr txBox="1"/>
      </xdr:nvSpPr>
      <xdr:spPr>
        <a:xfrm>
          <a:off x="513214" y="1265048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691515" y="125145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2383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xdr:cNvCxnSpPr/>
      </xdr:nvCxnSpPr>
      <xdr:spPr>
        <a:xfrm>
          <a:off x="691515" y="122516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xdr:cNvSpPr txBox="1"/>
      </xdr:nvSpPr>
      <xdr:spPr>
        <a:xfrm>
          <a:off x="166581" y="121208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691515" y="119888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18503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xdr:cNvCxnSpPr/>
      </xdr:nvCxnSpPr>
      <xdr:spPr>
        <a:xfrm>
          <a:off x="691515" y="117144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xdr:cNvSpPr txBox="1"/>
      </xdr:nvSpPr>
      <xdr:spPr>
        <a:xfrm>
          <a:off x="76428" y="115836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xdr:cNvCxnSpPr/>
      </xdr:nvCxnSpPr>
      <xdr:spPr>
        <a:xfrm>
          <a:off x="691515" y="114515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xdr:cNvSpPr txBox="1"/>
      </xdr:nvSpPr>
      <xdr:spPr>
        <a:xfrm>
          <a:off x="76428" y="113207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xdr:cNvCxnSpPr/>
      </xdr:nvCxnSpPr>
      <xdr:spPr>
        <a:xfrm>
          <a:off x="691515" y="111887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xdr:cNvSpPr txBox="1"/>
      </xdr:nvSpPr>
      <xdr:spPr>
        <a:xfrm>
          <a:off x="76428" y="110502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691515" y="109143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07835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691515" y="10914380"/>
          <a:ext cx="4251960" cy="21374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xdr:cNvCxnSpPr/>
      </xdr:nvCxnSpPr>
      <xdr:spPr>
        <a:xfrm flipV="1">
          <a:off x="4220210" y="11350752"/>
          <a:ext cx="1270" cy="1304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xdr:cNvSpPr txBox="1"/>
      </xdr:nvSpPr>
      <xdr:spPr>
        <a:xfrm>
          <a:off x="4272915" y="12658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xdr:cNvCxnSpPr/>
      </xdr:nvCxnSpPr>
      <xdr:spPr>
        <a:xfrm>
          <a:off x="4133215" y="1265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xdr:cNvSpPr txBox="1"/>
      </xdr:nvSpPr>
      <xdr:spPr>
        <a:xfrm>
          <a:off x="4272915" y="111374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xdr:cNvCxnSpPr/>
      </xdr:nvCxnSpPr>
      <xdr:spPr>
        <a:xfrm>
          <a:off x="4133215" y="1135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52935</xdr:rowOff>
    </xdr:from>
    <xdr:to>
      <xdr:col>6</xdr:col>
      <xdr:colOff>511175</xdr:colOff>
      <xdr:row>78</xdr:row>
      <xdr:rowOff>64432</xdr:rowOff>
    </xdr:to>
    <xdr:cxnSp macro="">
      <xdr:nvCxnSpPr>
        <xdr:cNvPr id="180" name="直線コネクタ 179"/>
        <xdr:cNvCxnSpPr/>
      </xdr:nvCxnSpPr>
      <xdr:spPr>
        <a:xfrm flipV="1">
          <a:off x="3452495" y="12542115"/>
          <a:ext cx="769620" cy="1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26767</xdr:rowOff>
    </xdr:from>
    <xdr:ext cx="599010" cy="259045"/>
    <xdr:sp macro="" textlink="">
      <xdr:nvSpPr>
        <xdr:cNvPr id="181" name="民生費平均値テキスト"/>
        <xdr:cNvSpPr txBox="1"/>
      </xdr:nvSpPr>
      <xdr:spPr>
        <a:xfrm>
          <a:off x="4272915" y="125159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xdr:cNvSpPr/>
      </xdr:nvSpPr>
      <xdr:spPr>
        <a:xfrm>
          <a:off x="4171315" y="1253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64432</xdr:rowOff>
    </xdr:from>
    <xdr:to>
      <xdr:col>5</xdr:col>
      <xdr:colOff>358775</xdr:colOff>
      <xdr:row>78</xdr:row>
      <xdr:rowOff>70358</xdr:rowOff>
    </xdr:to>
    <xdr:cxnSp macro="">
      <xdr:nvCxnSpPr>
        <xdr:cNvPr id="183" name="直線コネクタ 182"/>
        <xdr:cNvCxnSpPr/>
      </xdr:nvCxnSpPr>
      <xdr:spPr>
        <a:xfrm flipV="1">
          <a:off x="2632075" y="12553612"/>
          <a:ext cx="820420" cy="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85430</xdr:rowOff>
    </xdr:from>
    <xdr:to>
      <xdr:col>5</xdr:col>
      <xdr:colOff>409575</xdr:colOff>
      <xdr:row>79</xdr:row>
      <xdr:rowOff>15580</xdr:rowOff>
    </xdr:to>
    <xdr:sp macro="" textlink="">
      <xdr:nvSpPr>
        <xdr:cNvPr id="184" name="フローチャート : 判断 183"/>
        <xdr:cNvSpPr/>
      </xdr:nvSpPr>
      <xdr:spPr>
        <a:xfrm>
          <a:off x="3401695" y="12574610"/>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6707</xdr:rowOff>
    </xdr:from>
    <xdr:ext cx="599010" cy="259045"/>
    <xdr:sp macro="" textlink="">
      <xdr:nvSpPr>
        <xdr:cNvPr id="185" name="テキスト ボックス 184"/>
        <xdr:cNvSpPr txBox="1"/>
      </xdr:nvSpPr>
      <xdr:spPr>
        <a:xfrm>
          <a:off x="3152989" y="12655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70358</xdr:rowOff>
    </xdr:from>
    <xdr:to>
      <xdr:col>4</xdr:col>
      <xdr:colOff>155575</xdr:colOff>
      <xdr:row>78</xdr:row>
      <xdr:rowOff>79259</xdr:rowOff>
    </xdr:to>
    <xdr:cxnSp macro="">
      <xdr:nvCxnSpPr>
        <xdr:cNvPr id="186" name="直線コネクタ 185"/>
        <xdr:cNvCxnSpPr/>
      </xdr:nvCxnSpPr>
      <xdr:spPr>
        <a:xfrm flipV="1">
          <a:off x="1857375" y="12559538"/>
          <a:ext cx="774700" cy="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115278</xdr:rowOff>
    </xdr:from>
    <xdr:to>
      <xdr:col>4</xdr:col>
      <xdr:colOff>206375</xdr:colOff>
      <xdr:row>79</xdr:row>
      <xdr:rowOff>45428</xdr:rowOff>
    </xdr:to>
    <xdr:sp macro="" textlink="">
      <xdr:nvSpPr>
        <xdr:cNvPr id="187" name="フローチャート : 判断 186"/>
        <xdr:cNvSpPr/>
      </xdr:nvSpPr>
      <xdr:spPr>
        <a:xfrm>
          <a:off x="2581275" y="12604458"/>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36555</xdr:rowOff>
    </xdr:from>
    <xdr:ext cx="599010" cy="259045"/>
    <xdr:sp macro="" textlink="">
      <xdr:nvSpPr>
        <xdr:cNvPr id="188" name="テキスト ボックス 187"/>
        <xdr:cNvSpPr txBox="1"/>
      </xdr:nvSpPr>
      <xdr:spPr>
        <a:xfrm>
          <a:off x="2401149" y="1268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55812</xdr:rowOff>
    </xdr:from>
    <xdr:to>
      <xdr:col>2</xdr:col>
      <xdr:colOff>638175</xdr:colOff>
      <xdr:row>78</xdr:row>
      <xdr:rowOff>79259</xdr:rowOff>
    </xdr:to>
    <xdr:cxnSp macro="">
      <xdr:nvCxnSpPr>
        <xdr:cNvPr id="189" name="直線コネクタ 188"/>
        <xdr:cNvCxnSpPr/>
      </xdr:nvCxnSpPr>
      <xdr:spPr>
        <a:xfrm>
          <a:off x="1059815" y="12544992"/>
          <a:ext cx="797560" cy="2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128943</xdr:rowOff>
    </xdr:from>
    <xdr:to>
      <xdr:col>3</xdr:col>
      <xdr:colOff>3175</xdr:colOff>
      <xdr:row>79</xdr:row>
      <xdr:rowOff>59093</xdr:rowOff>
    </xdr:to>
    <xdr:sp macro="" textlink="">
      <xdr:nvSpPr>
        <xdr:cNvPr id="190" name="フローチャート : 判断 189"/>
        <xdr:cNvSpPr/>
      </xdr:nvSpPr>
      <xdr:spPr>
        <a:xfrm>
          <a:off x="1829435" y="12618123"/>
          <a:ext cx="3302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50220</xdr:rowOff>
    </xdr:from>
    <xdr:ext cx="599010" cy="259045"/>
    <xdr:sp macro="" textlink="">
      <xdr:nvSpPr>
        <xdr:cNvPr id="191" name="テキスト ボックス 190"/>
        <xdr:cNvSpPr txBox="1"/>
      </xdr:nvSpPr>
      <xdr:spPr>
        <a:xfrm>
          <a:off x="1580729" y="12699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119311</xdr:rowOff>
    </xdr:from>
    <xdr:to>
      <xdr:col>1</xdr:col>
      <xdr:colOff>485775</xdr:colOff>
      <xdr:row>79</xdr:row>
      <xdr:rowOff>49461</xdr:rowOff>
    </xdr:to>
    <xdr:sp macro="" textlink="">
      <xdr:nvSpPr>
        <xdr:cNvPr id="192" name="フローチャート : 判断 191"/>
        <xdr:cNvSpPr/>
      </xdr:nvSpPr>
      <xdr:spPr>
        <a:xfrm>
          <a:off x="1009015" y="12608491"/>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40588</xdr:rowOff>
    </xdr:from>
    <xdr:ext cx="599010" cy="259045"/>
    <xdr:sp macro="" textlink="">
      <xdr:nvSpPr>
        <xdr:cNvPr id="193" name="テキスト ボックス 192"/>
        <xdr:cNvSpPr txBox="1"/>
      </xdr:nvSpPr>
      <xdr:spPr>
        <a:xfrm>
          <a:off x="760309" y="12689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031615" y="1304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261995" y="1304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479675" y="1304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689735" y="1304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869315" y="1304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2135</xdr:rowOff>
    </xdr:from>
    <xdr:to>
      <xdr:col>6</xdr:col>
      <xdr:colOff>561975</xdr:colOff>
      <xdr:row>78</xdr:row>
      <xdr:rowOff>103735</xdr:rowOff>
    </xdr:to>
    <xdr:sp macro="" textlink="">
      <xdr:nvSpPr>
        <xdr:cNvPr id="199" name="円/楕円 198"/>
        <xdr:cNvSpPr/>
      </xdr:nvSpPr>
      <xdr:spPr>
        <a:xfrm>
          <a:off x="4171315" y="1249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132962</xdr:rowOff>
    </xdr:from>
    <xdr:ext cx="599010" cy="259045"/>
    <xdr:sp macro="" textlink="">
      <xdr:nvSpPr>
        <xdr:cNvPr id="200" name="民生費該当値テキスト"/>
        <xdr:cNvSpPr txBox="1"/>
      </xdr:nvSpPr>
      <xdr:spPr>
        <a:xfrm>
          <a:off x="4272915" y="1230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271,092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13632</xdr:rowOff>
    </xdr:from>
    <xdr:to>
      <xdr:col>5</xdr:col>
      <xdr:colOff>409575</xdr:colOff>
      <xdr:row>78</xdr:row>
      <xdr:rowOff>115232</xdr:rowOff>
    </xdr:to>
    <xdr:sp macro="" textlink="">
      <xdr:nvSpPr>
        <xdr:cNvPr id="201" name="円/楕円 200"/>
        <xdr:cNvSpPr/>
      </xdr:nvSpPr>
      <xdr:spPr>
        <a:xfrm>
          <a:off x="3401695" y="12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131759</xdr:rowOff>
    </xdr:from>
    <xdr:ext cx="599010" cy="259045"/>
    <xdr:sp macro="" textlink="">
      <xdr:nvSpPr>
        <xdr:cNvPr id="202" name="テキスト ボックス 201"/>
        <xdr:cNvSpPr txBox="1"/>
      </xdr:nvSpPr>
      <xdr:spPr>
        <a:xfrm>
          <a:off x="3152989" y="12300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259,021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19558</xdr:rowOff>
    </xdr:from>
    <xdr:to>
      <xdr:col>4</xdr:col>
      <xdr:colOff>206375</xdr:colOff>
      <xdr:row>78</xdr:row>
      <xdr:rowOff>121158</xdr:rowOff>
    </xdr:to>
    <xdr:sp macro="" textlink="">
      <xdr:nvSpPr>
        <xdr:cNvPr id="203" name="円/楕円 202"/>
        <xdr:cNvSpPr/>
      </xdr:nvSpPr>
      <xdr:spPr>
        <a:xfrm>
          <a:off x="2581275" y="1250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137685</xdr:rowOff>
    </xdr:from>
    <xdr:ext cx="599010" cy="259045"/>
    <xdr:sp macro="" textlink="">
      <xdr:nvSpPr>
        <xdr:cNvPr id="204" name="テキスト ボックス 203"/>
        <xdr:cNvSpPr txBox="1"/>
      </xdr:nvSpPr>
      <xdr:spPr>
        <a:xfrm>
          <a:off x="2401149" y="1230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252,800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28459</xdr:rowOff>
    </xdr:from>
    <xdr:to>
      <xdr:col>3</xdr:col>
      <xdr:colOff>3175</xdr:colOff>
      <xdr:row>78</xdr:row>
      <xdr:rowOff>130059</xdr:rowOff>
    </xdr:to>
    <xdr:sp macro="" textlink="">
      <xdr:nvSpPr>
        <xdr:cNvPr id="205" name="円/楕円 204"/>
        <xdr:cNvSpPr/>
      </xdr:nvSpPr>
      <xdr:spPr>
        <a:xfrm>
          <a:off x="1829435" y="12517639"/>
          <a:ext cx="330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146586</xdr:rowOff>
    </xdr:from>
    <xdr:ext cx="599010" cy="259045"/>
    <xdr:sp macro="" textlink="">
      <xdr:nvSpPr>
        <xdr:cNvPr id="206" name="テキスト ボックス 205"/>
        <xdr:cNvSpPr txBox="1"/>
      </xdr:nvSpPr>
      <xdr:spPr>
        <a:xfrm>
          <a:off x="1580729" y="12315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243,455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5012</xdr:rowOff>
    </xdr:from>
    <xdr:to>
      <xdr:col>1</xdr:col>
      <xdr:colOff>485775</xdr:colOff>
      <xdr:row>78</xdr:row>
      <xdr:rowOff>106612</xdr:rowOff>
    </xdr:to>
    <xdr:sp macro="" textlink="">
      <xdr:nvSpPr>
        <xdr:cNvPr id="207" name="円/楕円 206"/>
        <xdr:cNvSpPr/>
      </xdr:nvSpPr>
      <xdr:spPr>
        <a:xfrm>
          <a:off x="1009015" y="1249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123139</xdr:rowOff>
    </xdr:from>
    <xdr:ext cx="599010" cy="259045"/>
    <xdr:sp macro="" textlink="">
      <xdr:nvSpPr>
        <xdr:cNvPr id="208" name="テキスト ボックス 207"/>
        <xdr:cNvSpPr txBox="1"/>
      </xdr:nvSpPr>
      <xdr:spPr>
        <a:xfrm>
          <a:off x="760309" y="12292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268,072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691515" y="13346430"/>
          <a:ext cx="4251960" cy="2946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18515" y="1366647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18515" y="1385824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765935" y="13666470"/>
          <a:ext cx="132588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765935" y="13858240"/>
          <a:ext cx="132588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2771775" y="1366647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2771775" y="1385824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691515" y="14114780"/>
          <a:ext cx="4251960" cy="22136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653415" y="1393571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691515" y="163283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691515" y="1595501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5816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691515" y="155816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5443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691515" y="152120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5073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691515" y="148386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4700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691515" y="144729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4342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691515" y="141147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xdr:cNvSpPr txBox="1"/>
      </xdr:nvSpPr>
      <xdr:spPr>
        <a:xfrm>
          <a:off x="76428" y="13983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691515" y="14114780"/>
          <a:ext cx="4251960" cy="22136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xdr:cNvCxnSpPr/>
      </xdr:nvCxnSpPr>
      <xdr:spPr>
        <a:xfrm flipV="1">
          <a:off x="4220210" y="14725776"/>
          <a:ext cx="1270" cy="1187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xdr:cNvSpPr txBox="1"/>
      </xdr:nvSpPr>
      <xdr:spPr>
        <a:xfrm>
          <a:off x="4272915" y="1591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xdr:cNvCxnSpPr/>
      </xdr:nvCxnSpPr>
      <xdr:spPr>
        <a:xfrm>
          <a:off x="4133215" y="15912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xdr:cNvSpPr txBox="1"/>
      </xdr:nvSpPr>
      <xdr:spPr>
        <a:xfrm>
          <a:off x="4272915" y="1451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xdr:cNvCxnSpPr/>
      </xdr:nvCxnSpPr>
      <xdr:spPr>
        <a:xfrm>
          <a:off x="4133215" y="1472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60601</xdr:rowOff>
    </xdr:from>
    <xdr:to>
      <xdr:col>6</xdr:col>
      <xdr:colOff>511175</xdr:colOff>
      <xdr:row>98</xdr:row>
      <xdr:rowOff>74597</xdr:rowOff>
    </xdr:to>
    <xdr:cxnSp macro="">
      <xdr:nvCxnSpPr>
        <xdr:cNvPr id="237" name="直線コネクタ 236"/>
        <xdr:cNvCxnSpPr/>
      </xdr:nvCxnSpPr>
      <xdr:spPr>
        <a:xfrm flipV="1">
          <a:off x="3452495" y="15803521"/>
          <a:ext cx="76962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84662</xdr:rowOff>
    </xdr:from>
    <xdr:ext cx="599010" cy="259045"/>
    <xdr:sp macro="" textlink="">
      <xdr:nvSpPr>
        <xdr:cNvPr id="238" name="衛生費平均値テキスト"/>
        <xdr:cNvSpPr txBox="1"/>
      </xdr:nvSpPr>
      <xdr:spPr>
        <a:xfrm>
          <a:off x="4272915" y="154923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xdr:cNvSpPr/>
      </xdr:nvSpPr>
      <xdr:spPr>
        <a:xfrm>
          <a:off x="4171315" y="1563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68140</xdr:rowOff>
    </xdr:from>
    <xdr:to>
      <xdr:col>5</xdr:col>
      <xdr:colOff>358775</xdr:colOff>
      <xdr:row>98</xdr:row>
      <xdr:rowOff>74597</xdr:rowOff>
    </xdr:to>
    <xdr:cxnSp macro="">
      <xdr:nvCxnSpPr>
        <xdr:cNvPr id="240" name="直線コネクタ 239"/>
        <xdr:cNvCxnSpPr/>
      </xdr:nvCxnSpPr>
      <xdr:spPr>
        <a:xfrm>
          <a:off x="2632075" y="15811060"/>
          <a:ext cx="820420" cy="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5471</xdr:rowOff>
    </xdr:from>
    <xdr:to>
      <xdr:col>5</xdr:col>
      <xdr:colOff>409575</xdr:colOff>
      <xdr:row>98</xdr:row>
      <xdr:rowOff>107071</xdr:rowOff>
    </xdr:to>
    <xdr:sp macro="" textlink="">
      <xdr:nvSpPr>
        <xdr:cNvPr id="241" name="フローチャート : 判断 240"/>
        <xdr:cNvSpPr/>
      </xdr:nvSpPr>
      <xdr:spPr>
        <a:xfrm>
          <a:off x="3401695" y="1574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123598</xdr:rowOff>
    </xdr:from>
    <xdr:ext cx="534377" cy="259045"/>
    <xdr:sp macro="" textlink="">
      <xdr:nvSpPr>
        <xdr:cNvPr id="242" name="テキスト ボックス 241"/>
        <xdr:cNvSpPr txBox="1"/>
      </xdr:nvSpPr>
      <xdr:spPr>
        <a:xfrm>
          <a:off x="3185306" y="1553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67211</xdr:rowOff>
    </xdr:from>
    <xdr:to>
      <xdr:col>4</xdr:col>
      <xdr:colOff>155575</xdr:colOff>
      <xdr:row>98</xdr:row>
      <xdr:rowOff>68140</xdr:rowOff>
    </xdr:to>
    <xdr:cxnSp macro="">
      <xdr:nvCxnSpPr>
        <xdr:cNvPr id="243" name="直線コネクタ 242"/>
        <xdr:cNvCxnSpPr/>
      </xdr:nvCxnSpPr>
      <xdr:spPr>
        <a:xfrm>
          <a:off x="1857375" y="15810131"/>
          <a:ext cx="774700" cy="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29397</xdr:rowOff>
    </xdr:from>
    <xdr:to>
      <xdr:col>4</xdr:col>
      <xdr:colOff>206375</xdr:colOff>
      <xdr:row>98</xdr:row>
      <xdr:rowOff>130997</xdr:rowOff>
    </xdr:to>
    <xdr:sp macro="" textlink="">
      <xdr:nvSpPr>
        <xdr:cNvPr id="244" name="フローチャート : 判断 243"/>
        <xdr:cNvSpPr/>
      </xdr:nvSpPr>
      <xdr:spPr>
        <a:xfrm>
          <a:off x="2581275" y="1577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122124</xdr:rowOff>
    </xdr:from>
    <xdr:ext cx="534377" cy="259045"/>
    <xdr:sp macro="" textlink="">
      <xdr:nvSpPr>
        <xdr:cNvPr id="245" name="テキスト ボックス 244"/>
        <xdr:cNvSpPr txBox="1"/>
      </xdr:nvSpPr>
      <xdr:spPr>
        <a:xfrm>
          <a:off x="2433466" y="158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67211</xdr:rowOff>
    </xdr:from>
    <xdr:to>
      <xdr:col>2</xdr:col>
      <xdr:colOff>638175</xdr:colOff>
      <xdr:row>98</xdr:row>
      <xdr:rowOff>70304</xdr:rowOff>
    </xdr:to>
    <xdr:cxnSp macro="">
      <xdr:nvCxnSpPr>
        <xdr:cNvPr id="246" name="直線コネクタ 245"/>
        <xdr:cNvCxnSpPr/>
      </xdr:nvCxnSpPr>
      <xdr:spPr>
        <a:xfrm flipV="1">
          <a:off x="1059815" y="15810131"/>
          <a:ext cx="797560" cy="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39754</xdr:rowOff>
    </xdr:from>
    <xdr:to>
      <xdr:col>3</xdr:col>
      <xdr:colOff>3175</xdr:colOff>
      <xdr:row>98</xdr:row>
      <xdr:rowOff>141354</xdr:rowOff>
    </xdr:to>
    <xdr:sp macro="" textlink="">
      <xdr:nvSpPr>
        <xdr:cNvPr id="247" name="フローチャート : 判断 246"/>
        <xdr:cNvSpPr/>
      </xdr:nvSpPr>
      <xdr:spPr>
        <a:xfrm>
          <a:off x="1829435" y="15782674"/>
          <a:ext cx="330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132481</xdr:rowOff>
    </xdr:from>
    <xdr:ext cx="534377" cy="259045"/>
    <xdr:sp macro="" textlink="">
      <xdr:nvSpPr>
        <xdr:cNvPr id="248" name="テキスト ボックス 247"/>
        <xdr:cNvSpPr txBox="1"/>
      </xdr:nvSpPr>
      <xdr:spPr>
        <a:xfrm>
          <a:off x="1613046" y="1587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50233</xdr:rowOff>
    </xdr:from>
    <xdr:to>
      <xdr:col>1</xdr:col>
      <xdr:colOff>485775</xdr:colOff>
      <xdr:row>98</xdr:row>
      <xdr:rowOff>151833</xdr:rowOff>
    </xdr:to>
    <xdr:sp macro="" textlink="">
      <xdr:nvSpPr>
        <xdr:cNvPr id="249" name="フローチャート : 判断 248"/>
        <xdr:cNvSpPr/>
      </xdr:nvSpPr>
      <xdr:spPr>
        <a:xfrm>
          <a:off x="1009015" y="1579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142960</xdr:rowOff>
    </xdr:from>
    <xdr:ext cx="534377" cy="259045"/>
    <xdr:sp macro="" textlink="">
      <xdr:nvSpPr>
        <xdr:cNvPr id="250" name="テキスト ボックス 249"/>
        <xdr:cNvSpPr txBox="1"/>
      </xdr:nvSpPr>
      <xdr:spPr>
        <a:xfrm>
          <a:off x="792626" y="1588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031615" y="1632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261995" y="1632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479675" y="1632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689735" y="1632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869315" y="1632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9801</xdr:rowOff>
    </xdr:from>
    <xdr:to>
      <xdr:col>6</xdr:col>
      <xdr:colOff>561975</xdr:colOff>
      <xdr:row>98</xdr:row>
      <xdr:rowOff>111401</xdr:rowOff>
    </xdr:to>
    <xdr:sp macro="" textlink="">
      <xdr:nvSpPr>
        <xdr:cNvPr id="256" name="円/楕円 255"/>
        <xdr:cNvSpPr/>
      </xdr:nvSpPr>
      <xdr:spPr>
        <a:xfrm>
          <a:off x="4171315" y="1575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96178</xdr:rowOff>
    </xdr:from>
    <xdr:ext cx="534377" cy="259045"/>
    <xdr:sp macro="" textlink="">
      <xdr:nvSpPr>
        <xdr:cNvPr id="257" name="衛生費該当値テキスト"/>
        <xdr:cNvSpPr txBox="1"/>
      </xdr:nvSpPr>
      <xdr:spPr>
        <a:xfrm>
          <a:off x="4272915" y="1567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81,522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23797</xdr:rowOff>
    </xdr:from>
    <xdr:to>
      <xdr:col>5</xdr:col>
      <xdr:colOff>409575</xdr:colOff>
      <xdr:row>98</xdr:row>
      <xdr:rowOff>125397</xdr:rowOff>
    </xdr:to>
    <xdr:sp macro="" textlink="">
      <xdr:nvSpPr>
        <xdr:cNvPr id="258" name="円/楕円 257"/>
        <xdr:cNvSpPr/>
      </xdr:nvSpPr>
      <xdr:spPr>
        <a:xfrm>
          <a:off x="3401695" y="1576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116524</xdr:rowOff>
    </xdr:from>
    <xdr:ext cx="534377" cy="259045"/>
    <xdr:sp macro="" textlink="">
      <xdr:nvSpPr>
        <xdr:cNvPr id="259" name="テキスト ボックス 258"/>
        <xdr:cNvSpPr txBox="1"/>
      </xdr:nvSpPr>
      <xdr:spPr>
        <a:xfrm>
          <a:off x="3185306" y="1585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74,175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17340</xdr:rowOff>
    </xdr:from>
    <xdr:to>
      <xdr:col>4</xdr:col>
      <xdr:colOff>206375</xdr:colOff>
      <xdr:row>98</xdr:row>
      <xdr:rowOff>118940</xdr:rowOff>
    </xdr:to>
    <xdr:sp macro="" textlink="">
      <xdr:nvSpPr>
        <xdr:cNvPr id="260" name="円/楕円 259"/>
        <xdr:cNvSpPr/>
      </xdr:nvSpPr>
      <xdr:spPr>
        <a:xfrm>
          <a:off x="2581275" y="1576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135467</xdr:rowOff>
    </xdr:from>
    <xdr:ext cx="534377" cy="259045"/>
    <xdr:sp macro="" textlink="">
      <xdr:nvSpPr>
        <xdr:cNvPr id="261" name="テキスト ボックス 260"/>
        <xdr:cNvSpPr txBox="1"/>
      </xdr:nvSpPr>
      <xdr:spPr>
        <a:xfrm>
          <a:off x="2433466" y="155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77,564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16411</xdr:rowOff>
    </xdr:from>
    <xdr:to>
      <xdr:col>3</xdr:col>
      <xdr:colOff>3175</xdr:colOff>
      <xdr:row>98</xdr:row>
      <xdr:rowOff>118011</xdr:rowOff>
    </xdr:to>
    <xdr:sp macro="" textlink="">
      <xdr:nvSpPr>
        <xdr:cNvPr id="262" name="円/楕円 261"/>
        <xdr:cNvSpPr/>
      </xdr:nvSpPr>
      <xdr:spPr>
        <a:xfrm>
          <a:off x="1829435" y="15759331"/>
          <a:ext cx="330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134538</xdr:rowOff>
    </xdr:from>
    <xdr:ext cx="534377" cy="259045"/>
    <xdr:sp macro="" textlink="">
      <xdr:nvSpPr>
        <xdr:cNvPr id="263" name="テキスト ボックス 262"/>
        <xdr:cNvSpPr txBox="1"/>
      </xdr:nvSpPr>
      <xdr:spPr>
        <a:xfrm>
          <a:off x="1613046" y="1554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78,052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19504</xdr:rowOff>
    </xdr:from>
    <xdr:to>
      <xdr:col>1</xdr:col>
      <xdr:colOff>485775</xdr:colOff>
      <xdr:row>98</xdr:row>
      <xdr:rowOff>121104</xdr:rowOff>
    </xdr:to>
    <xdr:sp macro="" textlink="">
      <xdr:nvSpPr>
        <xdr:cNvPr id="264" name="円/楕円 263"/>
        <xdr:cNvSpPr/>
      </xdr:nvSpPr>
      <xdr:spPr>
        <a:xfrm>
          <a:off x="1009015" y="1576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137631</xdr:rowOff>
    </xdr:from>
    <xdr:ext cx="534377" cy="259045"/>
    <xdr:sp macro="" textlink="">
      <xdr:nvSpPr>
        <xdr:cNvPr id="265" name="テキスト ボックス 264"/>
        <xdr:cNvSpPr txBox="1"/>
      </xdr:nvSpPr>
      <xdr:spPr>
        <a:xfrm>
          <a:off x="792626" y="1554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5984875" y="3745230"/>
          <a:ext cx="4206240" cy="2946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111875" y="4065270"/>
          <a:ext cx="131826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111875" y="4257040"/>
          <a:ext cx="131826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6990715" y="406527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6990715" y="425704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034655" y="4065270"/>
          <a:ext cx="13487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034655" y="4257040"/>
          <a:ext cx="13487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5984875" y="4513580"/>
          <a:ext cx="4206240" cy="21374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5946775" y="433451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5984875" y="66509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5984875" y="634727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xdr:cNvSpPr txBox="1"/>
      </xdr:nvSpPr>
      <xdr:spPr>
        <a:xfrm>
          <a:off x="5736089" y="621648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5984875" y="604356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5522156" y="59127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5984875" y="573985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5522156" y="5609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5984875" y="543614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5522156" y="529392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5984875" y="512481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5522156" y="49902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5984875" y="481729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5458036" y="46864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5984875" y="45135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5458036" y="4382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5984875" y="4513580"/>
          <a:ext cx="4206240" cy="21374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xdr:cNvCxnSpPr/>
      </xdr:nvCxnSpPr>
      <xdr:spPr>
        <a:xfrm flipV="1">
          <a:off x="9444990" y="4993558"/>
          <a:ext cx="1270" cy="1353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xdr:cNvSpPr txBox="1"/>
      </xdr:nvSpPr>
      <xdr:spPr>
        <a:xfrm>
          <a:off x="9497695" y="63678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xdr:cNvCxnSpPr/>
      </xdr:nvCxnSpPr>
      <xdr:spPr>
        <a:xfrm>
          <a:off x="9357995"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xdr:cNvSpPr txBox="1"/>
      </xdr:nvSpPr>
      <xdr:spPr>
        <a:xfrm>
          <a:off x="9497695" y="479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xdr:cNvCxnSpPr/>
      </xdr:nvCxnSpPr>
      <xdr:spPr>
        <a:xfrm>
          <a:off x="9357995" y="499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53387</xdr:rowOff>
    </xdr:from>
    <xdr:to>
      <xdr:col>15</xdr:col>
      <xdr:colOff>180975</xdr:colOff>
      <xdr:row>39</xdr:row>
      <xdr:rowOff>80934</xdr:rowOff>
    </xdr:to>
    <xdr:cxnSp macro="">
      <xdr:nvCxnSpPr>
        <xdr:cNvPr id="296" name="直線コネクタ 295"/>
        <xdr:cNvCxnSpPr/>
      </xdr:nvCxnSpPr>
      <xdr:spPr>
        <a:xfrm flipV="1">
          <a:off x="8677275" y="6301787"/>
          <a:ext cx="76962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163894</xdr:rowOff>
    </xdr:from>
    <xdr:ext cx="469744" cy="259045"/>
    <xdr:sp macro="" textlink="">
      <xdr:nvSpPr>
        <xdr:cNvPr id="297" name="労働費平均値テキスト"/>
        <xdr:cNvSpPr txBox="1"/>
      </xdr:nvSpPr>
      <xdr:spPr>
        <a:xfrm>
          <a:off x="9497695" y="62446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xdr:cNvSpPr/>
      </xdr:nvSpPr>
      <xdr:spPr>
        <a:xfrm>
          <a:off x="9396095" y="626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63054</xdr:rowOff>
    </xdr:from>
    <xdr:to>
      <xdr:col>14</xdr:col>
      <xdr:colOff>28575</xdr:colOff>
      <xdr:row>39</xdr:row>
      <xdr:rowOff>80934</xdr:rowOff>
    </xdr:to>
    <xdr:cxnSp macro="">
      <xdr:nvCxnSpPr>
        <xdr:cNvPr id="299" name="直線コネクタ 298"/>
        <xdr:cNvCxnSpPr/>
      </xdr:nvCxnSpPr>
      <xdr:spPr>
        <a:xfrm>
          <a:off x="7925435" y="6311454"/>
          <a:ext cx="751840" cy="1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5314</xdr:rowOff>
    </xdr:from>
    <xdr:to>
      <xdr:col>14</xdr:col>
      <xdr:colOff>79375</xdr:colOff>
      <xdr:row>39</xdr:row>
      <xdr:rowOff>106914</xdr:rowOff>
    </xdr:to>
    <xdr:sp macro="" textlink="">
      <xdr:nvSpPr>
        <xdr:cNvPr id="300" name="フローチャート : 判断 299"/>
        <xdr:cNvSpPr/>
      </xdr:nvSpPr>
      <xdr:spPr>
        <a:xfrm>
          <a:off x="8649335" y="62537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123441</xdr:rowOff>
    </xdr:from>
    <xdr:ext cx="469744" cy="259045"/>
    <xdr:sp macro="" textlink="">
      <xdr:nvSpPr>
        <xdr:cNvPr id="301" name="テキスト ボックス 300"/>
        <xdr:cNvSpPr txBox="1"/>
      </xdr:nvSpPr>
      <xdr:spPr>
        <a:xfrm>
          <a:off x="8510982" y="60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41141</xdr:rowOff>
    </xdr:from>
    <xdr:to>
      <xdr:col>12</xdr:col>
      <xdr:colOff>511175</xdr:colOff>
      <xdr:row>39</xdr:row>
      <xdr:rowOff>63054</xdr:rowOff>
    </xdr:to>
    <xdr:cxnSp macro="">
      <xdr:nvCxnSpPr>
        <xdr:cNvPr id="302" name="直線コネクタ 301"/>
        <xdr:cNvCxnSpPr/>
      </xdr:nvCxnSpPr>
      <xdr:spPr>
        <a:xfrm>
          <a:off x="7105015" y="6289541"/>
          <a:ext cx="820420" cy="2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6327</xdr:rowOff>
    </xdr:from>
    <xdr:to>
      <xdr:col>12</xdr:col>
      <xdr:colOff>561975</xdr:colOff>
      <xdr:row>39</xdr:row>
      <xdr:rowOff>107927</xdr:rowOff>
    </xdr:to>
    <xdr:sp macro="" textlink="">
      <xdr:nvSpPr>
        <xdr:cNvPr id="303" name="フローチャート : 判断 302"/>
        <xdr:cNvSpPr/>
      </xdr:nvSpPr>
      <xdr:spPr>
        <a:xfrm>
          <a:off x="7874635" y="625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124453</xdr:rowOff>
    </xdr:from>
    <xdr:ext cx="469744" cy="259045"/>
    <xdr:sp macro="" textlink="">
      <xdr:nvSpPr>
        <xdr:cNvPr id="304" name="テキスト ボックス 303"/>
        <xdr:cNvSpPr txBox="1"/>
      </xdr:nvSpPr>
      <xdr:spPr>
        <a:xfrm>
          <a:off x="7690562" y="60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164193</xdr:rowOff>
    </xdr:from>
    <xdr:to>
      <xdr:col>11</xdr:col>
      <xdr:colOff>307975</xdr:colOff>
      <xdr:row>39</xdr:row>
      <xdr:rowOff>41141</xdr:rowOff>
    </xdr:to>
    <xdr:cxnSp macro="">
      <xdr:nvCxnSpPr>
        <xdr:cNvPr id="305" name="直線コネクタ 304"/>
        <xdr:cNvCxnSpPr/>
      </xdr:nvCxnSpPr>
      <xdr:spPr>
        <a:xfrm>
          <a:off x="6284595" y="6244953"/>
          <a:ext cx="820420" cy="4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171408</xdr:rowOff>
    </xdr:from>
    <xdr:to>
      <xdr:col>11</xdr:col>
      <xdr:colOff>358775</xdr:colOff>
      <xdr:row>39</xdr:row>
      <xdr:rowOff>101558</xdr:rowOff>
    </xdr:to>
    <xdr:sp macro="" textlink="">
      <xdr:nvSpPr>
        <xdr:cNvPr id="306" name="フローチャート : 判断 305"/>
        <xdr:cNvSpPr/>
      </xdr:nvSpPr>
      <xdr:spPr>
        <a:xfrm>
          <a:off x="7054215" y="62521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92685</xdr:rowOff>
    </xdr:from>
    <xdr:ext cx="469744" cy="259045"/>
    <xdr:sp macro="" textlink="">
      <xdr:nvSpPr>
        <xdr:cNvPr id="307" name="テキスト ボックス 306"/>
        <xdr:cNvSpPr txBox="1"/>
      </xdr:nvSpPr>
      <xdr:spPr>
        <a:xfrm>
          <a:off x="6870142" y="634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167032</xdr:rowOff>
    </xdr:from>
    <xdr:to>
      <xdr:col>10</xdr:col>
      <xdr:colOff>155575</xdr:colOff>
      <xdr:row>39</xdr:row>
      <xdr:rowOff>97182</xdr:rowOff>
    </xdr:to>
    <xdr:sp macro="" textlink="">
      <xdr:nvSpPr>
        <xdr:cNvPr id="308" name="フローチャート : 判断 307"/>
        <xdr:cNvSpPr/>
      </xdr:nvSpPr>
      <xdr:spPr>
        <a:xfrm>
          <a:off x="6233795" y="62477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88309</xdr:rowOff>
    </xdr:from>
    <xdr:ext cx="469744" cy="259045"/>
    <xdr:sp macro="" textlink="">
      <xdr:nvSpPr>
        <xdr:cNvPr id="309" name="テキスト ボックス 308"/>
        <xdr:cNvSpPr txBox="1"/>
      </xdr:nvSpPr>
      <xdr:spPr>
        <a:xfrm>
          <a:off x="6118302" y="633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9264015" y="66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8555355" y="66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7734935" y="66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6914515" y="66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162675" y="66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2587</xdr:rowOff>
    </xdr:from>
    <xdr:to>
      <xdr:col>15</xdr:col>
      <xdr:colOff>231775</xdr:colOff>
      <xdr:row>39</xdr:row>
      <xdr:rowOff>104187</xdr:rowOff>
    </xdr:to>
    <xdr:sp macro="" textlink="">
      <xdr:nvSpPr>
        <xdr:cNvPr id="315" name="円/楕円 314"/>
        <xdr:cNvSpPr/>
      </xdr:nvSpPr>
      <xdr:spPr>
        <a:xfrm>
          <a:off x="9396095" y="625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133414</xdr:rowOff>
    </xdr:from>
    <xdr:ext cx="469744" cy="259045"/>
    <xdr:sp macro="" textlink="">
      <xdr:nvSpPr>
        <xdr:cNvPr id="316" name="労働費該当値テキスト"/>
        <xdr:cNvSpPr txBox="1"/>
      </xdr:nvSpPr>
      <xdr:spPr>
        <a:xfrm>
          <a:off x="9497695" y="606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2,786</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30134</xdr:rowOff>
    </xdr:from>
    <xdr:to>
      <xdr:col>14</xdr:col>
      <xdr:colOff>79375</xdr:colOff>
      <xdr:row>39</xdr:row>
      <xdr:rowOff>131734</xdr:rowOff>
    </xdr:to>
    <xdr:sp macro="" textlink="">
      <xdr:nvSpPr>
        <xdr:cNvPr id="317" name="円/楕円 316"/>
        <xdr:cNvSpPr/>
      </xdr:nvSpPr>
      <xdr:spPr>
        <a:xfrm>
          <a:off x="8649335" y="62785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122861</xdr:rowOff>
    </xdr:from>
    <xdr:ext cx="469744" cy="259045"/>
    <xdr:sp macro="" textlink="">
      <xdr:nvSpPr>
        <xdr:cNvPr id="318" name="テキスト ボックス 317"/>
        <xdr:cNvSpPr txBox="1"/>
      </xdr:nvSpPr>
      <xdr:spPr>
        <a:xfrm>
          <a:off x="8510982" y="637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12254</xdr:rowOff>
    </xdr:from>
    <xdr:to>
      <xdr:col>12</xdr:col>
      <xdr:colOff>561975</xdr:colOff>
      <xdr:row>39</xdr:row>
      <xdr:rowOff>113854</xdr:rowOff>
    </xdr:to>
    <xdr:sp macro="" textlink="">
      <xdr:nvSpPr>
        <xdr:cNvPr id="319" name="円/楕円 318"/>
        <xdr:cNvSpPr/>
      </xdr:nvSpPr>
      <xdr:spPr>
        <a:xfrm>
          <a:off x="7874635" y="626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104981</xdr:rowOff>
    </xdr:from>
    <xdr:ext cx="469744" cy="259045"/>
    <xdr:sp macro="" textlink="">
      <xdr:nvSpPr>
        <xdr:cNvPr id="320" name="テキスト ボックス 319"/>
        <xdr:cNvSpPr txBox="1"/>
      </xdr:nvSpPr>
      <xdr:spPr>
        <a:xfrm>
          <a:off x="7690562" y="635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161791</xdr:rowOff>
    </xdr:from>
    <xdr:to>
      <xdr:col>11</xdr:col>
      <xdr:colOff>358775</xdr:colOff>
      <xdr:row>39</xdr:row>
      <xdr:rowOff>91941</xdr:rowOff>
    </xdr:to>
    <xdr:sp macro="" textlink="">
      <xdr:nvSpPr>
        <xdr:cNvPr id="321" name="円/楕円 320"/>
        <xdr:cNvSpPr/>
      </xdr:nvSpPr>
      <xdr:spPr>
        <a:xfrm>
          <a:off x="7054215" y="6250171"/>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108468</xdr:rowOff>
    </xdr:from>
    <xdr:ext cx="469744" cy="259045"/>
    <xdr:sp macro="" textlink="">
      <xdr:nvSpPr>
        <xdr:cNvPr id="322" name="テキスト ボックス 321"/>
        <xdr:cNvSpPr txBox="1"/>
      </xdr:nvSpPr>
      <xdr:spPr>
        <a:xfrm>
          <a:off x="6870142" y="603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113393</xdr:rowOff>
    </xdr:from>
    <xdr:to>
      <xdr:col>10</xdr:col>
      <xdr:colOff>155575</xdr:colOff>
      <xdr:row>39</xdr:row>
      <xdr:rowOff>43543</xdr:rowOff>
    </xdr:to>
    <xdr:sp macro="" textlink="">
      <xdr:nvSpPr>
        <xdr:cNvPr id="323" name="円/楕円 322"/>
        <xdr:cNvSpPr/>
      </xdr:nvSpPr>
      <xdr:spPr>
        <a:xfrm>
          <a:off x="6233795" y="6201773"/>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60070</xdr:rowOff>
    </xdr:from>
    <xdr:ext cx="469744" cy="259045"/>
    <xdr:sp macro="" textlink="">
      <xdr:nvSpPr>
        <xdr:cNvPr id="324" name="テキスト ボックス 323"/>
        <xdr:cNvSpPr txBox="1"/>
      </xdr:nvSpPr>
      <xdr:spPr>
        <a:xfrm>
          <a:off x="6118302" y="5988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5984875" y="6945630"/>
          <a:ext cx="4206240" cy="2946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111875" y="7265670"/>
          <a:ext cx="131826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111875" y="7457440"/>
          <a:ext cx="131826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6990715" y="726567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6990715" y="745744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034655" y="7265670"/>
          <a:ext cx="13487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034655" y="7457440"/>
          <a:ext cx="13487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33,763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5984875" y="7713980"/>
          <a:ext cx="4206240" cy="21374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5946775" y="753491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5984875" y="98513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5984875" y="9493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5736089" y="9362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5984875" y="91351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5458036" y="90043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5984875" y="87884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5458036" y="864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5984875" y="84302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5458036" y="8299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5984875" y="80721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5458036" y="7941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5984875" y="77139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367883" y="75831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5984875" y="7713980"/>
          <a:ext cx="4206240" cy="21374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xdr:cNvCxnSpPr/>
      </xdr:nvCxnSpPr>
      <xdr:spPr>
        <a:xfrm flipV="1">
          <a:off x="9444990" y="8085324"/>
          <a:ext cx="1270" cy="140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xdr:cNvSpPr txBox="1"/>
      </xdr:nvSpPr>
      <xdr:spPr>
        <a:xfrm>
          <a:off x="9497695" y="9496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xdr:cNvCxnSpPr/>
      </xdr:nvCxnSpPr>
      <xdr:spPr>
        <a:xfrm>
          <a:off x="9357995" y="949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xdr:cNvSpPr txBox="1"/>
      </xdr:nvSpPr>
      <xdr:spPr>
        <a:xfrm>
          <a:off x="9497695" y="7871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xdr:cNvCxnSpPr/>
      </xdr:nvCxnSpPr>
      <xdr:spPr>
        <a:xfrm>
          <a:off x="9357995" y="8085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159190</xdr:rowOff>
    </xdr:from>
    <xdr:to>
      <xdr:col>15</xdr:col>
      <xdr:colOff>180975</xdr:colOff>
      <xdr:row>58</xdr:row>
      <xdr:rowOff>4946</xdr:rowOff>
    </xdr:to>
    <xdr:cxnSp macro="">
      <xdr:nvCxnSpPr>
        <xdr:cNvPr id="353" name="直線コネクタ 352"/>
        <xdr:cNvCxnSpPr/>
      </xdr:nvCxnSpPr>
      <xdr:spPr>
        <a:xfrm flipV="1">
          <a:off x="8677275" y="9287950"/>
          <a:ext cx="769620" cy="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133876</xdr:rowOff>
    </xdr:from>
    <xdr:ext cx="534377" cy="259045"/>
    <xdr:sp macro="" textlink="">
      <xdr:nvSpPr>
        <xdr:cNvPr id="354" name="農林水産業費平均値テキスト"/>
        <xdr:cNvSpPr txBox="1"/>
      </xdr:nvSpPr>
      <xdr:spPr>
        <a:xfrm>
          <a:off x="9497695" y="9262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xdr:cNvSpPr/>
      </xdr:nvSpPr>
      <xdr:spPr>
        <a:xfrm>
          <a:off x="9396095" y="9284209"/>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4946</xdr:rowOff>
    </xdr:from>
    <xdr:to>
      <xdr:col>14</xdr:col>
      <xdr:colOff>28575</xdr:colOff>
      <xdr:row>58</xdr:row>
      <xdr:rowOff>34692</xdr:rowOff>
    </xdr:to>
    <xdr:cxnSp macro="">
      <xdr:nvCxnSpPr>
        <xdr:cNvPr id="356" name="直線コネクタ 355"/>
        <xdr:cNvCxnSpPr/>
      </xdr:nvCxnSpPr>
      <xdr:spPr>
        <a:xfrm flipV="1">
          <a:off x="7925435" y="9293726"/>
          <a:ext cx="751840" cy="2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143469</xdr:rowOff>
    </xdr:from>
    <xdr:to>
      <xdr:col>14</xdr:col>
      <xdr:colOff>79375</xdr:colOff>
      <xdr:row>58</xdr:row>
      <xdr:rowOff>73619</xdr:rowOff>
    </xdr:to>
    <xdr:sp macro="" textlink="">
      <xdr:nvSpPr>
        <xdr:cNvPr id="357" name="フローチャート : 判断 356"/>
        <xdr:cNvSpPr/>
      </xdr:nvSpPr>
      <xdr:spPr>
        <a:xfrm>
          <a:off x="8649335" y="9272229"/>
          <a:ext cx="7874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64746</xdr:rowOff>
    </xdr:from>
    <xdr:ext cx="599010" cy="259045"/>
    <xdr:sp macro="" textlink="">
      <xdr:nvSpPr>
        <xdr:cNvPr id="358" name="テキスト ボックス 357"/>
        <xdr:cNvSpPr txBox="1"/>
      </xdr:nvSpPr>
      <xdr:spPr>
        <a:xfrm>
          <a:off x="8446349" y="9353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33834</xdr:rowOff>
    </xdr:from>
    <xdr:to>
      <xdr:col>12</xdr:col>
      <xdr:colOff>511175</xdr:colOff>
      <xdr:row>58</xdr:row>
      <xdr:rowOff>34692</xdr:rowOff>
    </xdr:to>
    <xdr:cxnSp macro="">
      <xdr:nvCxnSpPr>
        <xdr:cNvPr id="359" name="直線コネクタ 358"/>
        <xdr:cNvCxnSpPr/>
      </xdr:nvCxnSpPr>
      <xdr:spPr>
        <a:xfrm>
          <a:off x="7105015" y="9322614"/>
          <a:ext cx="82042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91946</xdr:rowOff>
    </xdr:from>
    <xdr:to>
      <xdr:col>12</xdr:col>
      <xdr:colOff>561975</xdr:colOff>
      <xdr:row>59</xdr:row>
      <xdr:rowOff>22096</xdr:rowOff>
    </xdr:to>
    <xdr:sp macro="" textlink="">
      <xdr:nvSpPr>
        <xdr:cNvPr id="360" name="フローチャート : 判断 359"/>
        <xdr:cNvSpPr/>
      </xdr:nvSpPr>
      <xdr:spPr>
        <a:xfrm>
          <a:off x="7874635" y="9380726"/>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13223</xdr:rowOff>
    </xdr:from>
    <xdr:ext cx="534377" cy="259045"/>
    <xdr:sp macro="" textlink="">
      <xdr:nvSpPr>
        <xdr:cNvPr id="361" name="テキスト ボックス 360"/>
        <xdr:cNvSpPr txBox="1"/>
      </xdr:nvSpPr>
      <xdr:spPr>
        <a:xfrm>
          <a:off x="7658246" y="946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33834</xdr:rowOff>
    </xdr:from>
    <xdr:to>
      <xdr:col>11</xdr:col>
      <xdr:colOff>307975</xdr:colOff>
      <xdr:row>58</xdr:row>
      <xdr:rowOff>41619</xdr:rowOff>
    </xdr:to>
    <xdr:cxnSp macro="">
      <xdr:nvCxnSpPr>
        <xdr:cNvPr id="362" name="直線コネクタ 361"/>
        <xdr:cNvCxnSpPr/>
      </xdr:nvCxnSpPr>
      <xdr:spPr>
        <a:xfrm flipV="1">
          <a:off x="6284595" y="9322614"/>
          <a:ext cx="820420" cy="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90944</xdr:rowOff>
    </xdr:from>
    <xdr:to>
      <xdr:col>11</xdr:col>
      <xdr:colOff>358775</xdr:colOff>
      <xdr:row>59</xdr:row>
      <xdr:rowOff>21094</xdr:rowOff>
    </xdr:to>
    <xdr:sp macro="" textlink="">
      <xdr:nvSpPr>
        <xdr:cNvPr id="363" name="フローチャート : 判断 362"/>
        <xdr:cNvSpPr/>
      </xdr:nvSpPr>
      <xdr:spPr>
        <a:xfrm>
          <a:off x="7054215" y="9379724"/>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12221</xdr:rowOff>
    </xdr:from>
    <xdr:ext cx="534377" cy="259045"/>
    <xdr:sp macro="" textlink="">
      <xdr:nvSpPr>
        <xdr:cNvPr id="364" name="テキスト ボックス 363"/>
        <xdr:cNvSpPr txBox="1"/>
      </xdr:nvSpPr>
      <xdr:spPr>
        <a:xfrm>
          <a:off x="6837826" y="94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98086</xdr:rowOff>
    </xdr:from>
    <xdr:to>
      <xdr:col>10</xdr:col>
      <xdr:colOff>155575</xdr:colOff>
      <xdr:row>59</xdr:row>
      <xdr:rowOff>28236</xdr:rowOff>
    </xdr:to>
    <xdr:sp macro="" textlink="">
      <xdr:nvSpPr>
        <xdr:cNvPr id="365" name="フローチャート : 判断 364"/>
        <xdr:cNvSpPr/>
      </xdr:nvSpPr>
      <xdr:spPr>
        <a:xfrm>
          <a:off x="6233795" y="9386866"/>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19363</xdr:rowOff>
    </xdr:from>
    <xdr:ext cx="534377" cy="259045"/>
    <xdr:sp macro="" textlink="">
      <xdr:nvSpPr>
        <xdr:cNvPr id="366" name="テキスト ボックス 365"/>
        <xdr:cNvSpPr txBox="1"/>
      </xdr:nvSpPr>
      <xdr:spPr>
        <a:xfrm>
          <a:off x="6085986" y="946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9264015" y="984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8555355" y="984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7734935" y="984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6914515" y="984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162675" y="984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108390</xdr:rowOff>
    </xdr:from>
    <xdr:to>
      <xdr:col>15</xdr:col>
      <xdr:colOff>231775</xdr:colOff>
      <xdr:row>58</xdr:row>
      <xdr:rowOff>38540</xdr:rowOff>
    </xdr:to>
    <xdr:sp macro="" textlink="">
      <xdr:nvSpPr>
        <xdr:cNvPr id="372" name="円/楕円 371"/>
        <xdr:cNvSpPr/>
      </xdr:nvSpPr>
      <xdr:spPr>
        <a:xfrm>
          <a:off x="9396095" y="9237150"/>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131267</xdr:rowOff>
    </xdr:from>
    <xdr:ext cx="599010" cy="259045"/>
    <xdr:sp macro="" textlink="">
      <xdr:nvSpPr>
        <xdr:cNvPr id="373" name="農林水産業費該当値テキスト"/>
        <xdr:cNvSpPr txBox="1"/>
      </xdr:nvSpPr>
      <xdr:spPr>
        <a:xfrm>
          <a:off x="9497695" y="9100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119,769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125596</xdr:rowOff>
    </xdr:from>
    <xdr:to>
      <xdr:col>14</xdr:col>
      <xdr:colOff>79375</xdr:colOff>
      <xdr:row>58</xdr:row>
      <xdr:rowOff>55746</xdr:rowOff>
    </xdr:to>
    <xdr:sp macro="" textlink="">
      <xdr:nvSpPr>
        <xdr:cNvPr id="374" name="円/楕円 373"/>
        <xdr:cNvSpPr/>
      </xdr:nvSpPr>
      <xdr:spPr>
        <a:xfrm>
          <a:off x="8649335" y="9254356"/>
          <a:ext cx="7874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72273</xdr:rowOff>
    </xdr:from>
    <xdr:ext cx="599010" cy="259045"/>
    <xdr:sp macro="" textlink="">
      <xdr:nvSpPr>
        <xdr:cNvPr id="375" name="テキスト ボックス 374"/>
        <xdr:cNvSpPr txBox="1"/>
      </xdr:nvSpPr>
      <xdr:spPr>
        <a:xfrm>
          <a:off x="8446349" y="9041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110,737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155342</xdr:rowOff>
    </xdr:from>
    <xdr:to>
      <xdr:col>12</xdr:col>
      <xdr:colOff>561975</xdr:colOff>
      <xdr:row>58</xdr:row>
      <xdr:rowOff>85492</xdr:rowOff>
    </xdr:to>
    <xdr:sp macro="" textlink="">
      <xdr:nvSpPr>
        <xdr:cNvPr id="376" name="円/楕円 375"/>
        <xdr:cNvSpPr/>
      </xdr:nvSpPr>
      <xdr:spPr>
        <a:xfrm>
          <a:off x="7874635" y="9284102"/>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102019</xdr:rowOff>
    </xdr:from>
    <xdr:ext cx="534377" cy="259045"/>
    <xdr:sp macro="" textlink="">
      <xdr:nvSpPr>
        <xdr:cNvPr id="377" name="テキスト ボックス 376"/>
        <xdr:cNvSpPr txBox="1"/>
      </xdr:nvSpPr>
      <xdr:spPr>
        <a:xfrm>
          <a:off x="7658246" y="907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95,122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154484</xdr:rowOff>
    </xdr:from>
    <xdr:to>
      <xdr:col>11</xdr:col>
      <xdr:colOff>358775</xdr:colOff>
      <xdr:row>58</xdr:row>
      <xdr:rowOff>84634</xdr:rowOff>
    </xdr:to>
    <xdr:sp macro="" textlink="">
      <xdr:nvSpPr>
        <xdr:cNvPr id="378" name="円/楕円 377"/>
        <xdr:cNvSpPr/>
      </xdr:nvSpPr>
      <xdr:spPr>
        <a:xfrm>
          <a:off x="7054215" y="9283244"/>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101161</xdr:rowOff>
    </xdr:from>
    <xdr:ext cx="534377" cy="259045"/>
    <xdr:sp macro="" textlink="">
      <xdr:nvSpPr>
        <xdr:cNvPr id="379" name="テキスト ボックス 378"/>
        <xdr:cNvSpPr txBox="1"/>
      </xdr:nvSpPr>
      <xdr:spPr>
        <a:xfrm>
          <a:off x="6837826" y="90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95,573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162269</xdr:rowOff>
    </xdr:from>
    <xdr:to>
      <xdr:col>10</xdr:col>
      <xdr:colOff>155575</xdr:colOff>
      <xdr:row>58</xdr:row>
      <xdr:rowOff>92419</xdr:rowOff>
    </xdr:to>
    <xdr:sp macro="" textlink="">
      <xdr:nvSpPr>
        <xdr:cNvPr id="380" name="円/楕円 379"/>
        <xdr:cNvSpPr/>
      </xdr:nvSpPr>
      <xdr:spPr>
        <a:xfrm>
          <a:off x="6233795" y="9291029"/>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108946</xdr:rowOff>
    </xdr:from>
    <xdr:ext cx="534377" cy="259045"/>
    <xdr:sp macro="" textlink="">
      <xdr:nvSpPr>
        <xdr:cNvPr id="381" name="テキスト ボックス 380"/>
        <xdr:cNvSpPr txBox="1"/>
      </xdr:nvSpPr>
      <xdr:spPr>
        <a:xfrm>
          <a:off x="6085986" y="907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5984875" y="10146030"/>
          <a:ext cx="4206240" cy="2946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111875" y="10466070"/>
          <a:ext cx="131826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111875" y="10657840"/>
          <a:ext cx="131826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6990715" y="1046607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6990715" y="1065784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034655" y="10466070"/>
          <a:ext cx="13487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034655" y="10657840"/>
          <a:ext cx="13487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5984875" y="10914380"/>
          <a:ext cx="4206240" cy="21374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5946775" y="1073531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5984875" y="130517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5984875" y="126936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5736089" y="125628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5984875" y="123355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5458036" y="122047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5984875" y="119888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5458036" y="118503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5984875" y="116306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5458036" y="114998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5984875" y="112725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5458036" y="11141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5984875" y="109143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367883" y="107835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5984875" y="10914380"/>
          <a:ext cx="4206240" cy="21374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xdr:cNvCxnSpPr/>
      </xdr:nvCxnSpPr>
      <xdr:spPr>
        <a:xfrm flipV="1">
          <a:off x="9444990" y="11274223"/>
          <a:ext cx="1270" cy="1417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xdr:cNvSpPr txBox="1"/>
      </xdr:nvSpPr>
      <xdr:spPr>
        <a:xfrm>
          <a:off x="9497695" y="12695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xdr:cNvCxnSpPr/>
      </xdr:nvCxnSpPr>
      <xdr:spPr>
        <a:xfrm>
          <a:off x="9357995" y="1269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xdr:cNvSpPr txBox="1"/>
      </xdr:nvSpPr>
      <xdr:spPr>
        <a:xfrm>
          <a:off x="9497695" y="11060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xdr:cNvCxnSpPr/>
      </xdr:nvCxnSpPr>
      <xdr:spPr>
        <a:xfrm>
          <a:off x="9357995" y="11274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30631</xdr:rowOff>
    </xdr:from>
    <xdr:to>
      <xdr:col>15</xdr:col>
      <xdr:colOff>180975</xdr:colOff>
      <xdr:row>79</xdr:row>
      <xdr:rowOff>32119</xdr:rowOff>
    </xdr:to>
    <xdr:cxnSp macro="">
      <xdr:nvCxnSpPr>
        <xdr:cNvPr id="410" name="直線コネクタ 409"/>
        <xdr:cNvCxnSpPr/>
      </xdr:nvCxnSpPr>
      <xdr:spPr>
        <a:xfrm flipV="1">
          <a:off x="8677275" y="12679831"/>
          <a:ext cx="769620" cy="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34127</xdr:rowOff>
    </xdr:from>
    <xdr:ext cx="534377" cy="259045"/>
    <xdr:sp macro="" textlink="">
      <xdr:nvSpPr>
        <xdr:cNvPr id="411" name="商工費平均値テキスト"/>
        <xdr:cNvSpPr txBox="1"/>
      </xdr:nvSpPr>
      <xdr:spPr>
        <a:xfrm>
          <a:off x="9497695" y="123632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xdr:cNvSpPr/>
      </xdr:nvSpPr>
      <xdr:spPr>
        <a:xfrm>
          <a:off x="9396095" y="125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32119</xdr:rowOff>
    </xdr:from>
    <xdr:to>
      <xdr:col>14</xdr:col>
      <xdr:colOff>28575</xdr:colOff>
      <xdr:row>79</xdr:row>
      <xdr:rowOff>34058</xdr:rowOff>
    </xdr:to>
    <xdr:cxnSp macro="">
      <xdr:nvCxnSpPr>
        <xdr:cNvPr id="413" name="直線コネクタ 412"/>
        <xdr:cNvCxnSpPr/>
      </xdr:nvCxnSpPr>
      <xdr:spPr>
        <a:xfrm flipV="1">
          <a:off x="7925435" y="12681319"/>
          <a:ext cx="751840" cy="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85669</xdr:rowOff>
    </xdr:from>
    <xdr:to>
      <xdr:col>14</xdr:col>
      <xdr:colOff>79375</xdr:colOff>
      <xdr:row>79</xdr:row>
      <xdr:rowOff>15819</xdr:rowOff>
    </xdr:to>
    <xdr:sp macro="" textlink="">
      <xdr:nvSpPr>
        <xdr:cNvPr id="414" name="フローチャート : 判断 413"/>
        <xdr:cNvSpPr/>
      </xdr:nvSpPr>
      <xdr:spPr>
        <a:xfrm>
          <a:off x="8649335" y="12574849"/>
          <a:ext cx="7874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32346</xdr:rowOff>
    </xdr:from>
    <xdr:ext cx="534377" cy="259045"/>
    <xdr:sp macro="" textlink="">
      <xdr:nvSpPr>
        <xdr:cNvPr id="415" name="テキスト ボックス 414"/>
        <xdr:cNvSpPr txBox="1"/>
      </xdr:nvSpPr>
      <xdr:spPr>
        <a:xfrm>
          <a:off x="8478666" y="1236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34058</xdr:rowOff>
    </xdr:from>
    <xdr:to>
      <xdr:col>12</xdr:col>
      <xdr:colOff>511175</xdr:colOff>
      <xdr:row>79</xdr:row>
      <xdr:rowOff>37671</xdr:rowOff>
    </xdr:to>
    <xdr:cxnSp macro="">
      <xdr:nvCxnSpPr>
        <xdr:cNvPr id="416" name="直線コネクタ 415"/>
        <xdr:cNvCxnSpPr/>
      </xdr:nvCxnSpPr>
      <xdr:spPr>
        <a:xfrm flipV="1">
          <a:off x="7105015" y="12683258"/>
          <a:ext cx="820420" cy="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125349</xdr:rowOff>
    </xdr:from>
    <xdr:to>
      <xdr:col>12</xdr:col>
      <xdr:colOff>561975</xdr:colOff>
      <xdr:row>79</xdr:row>
      <xdr:rowOff>55499</xdr:rowOff>
    </xdr:to>
    <xdr:sp macro="" textlink="">
      <xdr:nvSpPr>
        <xdr:cNvPr id="417" name="フローチャート : 判断 416"/>
        <xdr:cNvSpPr/>
      </xdr:nvSpPr>
      <xdr:spPr>
        <a:xfrm>
          <a:off x="7874635" y="12614529"/>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72026</xdr:rowOff>
    </xdr:from>
    <xdr:ext cx="534377" cy="259045"/>
    <xdr:sp macro="" textlink="">
      <xdr:nvSpPr>
        <xdr:cNvPr id="418" name="テキスト ボックス 417"/>
        <xdr:cNvSpPr txBox="1"/>
      </xdr:nvSpPr>
      <xdr:spPr>
        <a:xfrm>
          <a:off x="7658246" y="1240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37671</xdr:rowOff>
    </xdr:from>
    <xdr:to>
      <xdr:col>11</xdr:col>
      <xdr:colOff>307975</xdr:colOff>
      <xdr:row>79</xdr:row>
      <xdr:rowOff>38238</xdr:rowOff>
    </xdr:to>
    <xdr:cxnSp macro="">
      <xdr:nvCxnSpPr>
        <xdr:cNvPr id="419" name="直線コネクタ 418"/>
        <xdr:cNvCxnSpPr/>
      </xdr:nvCxnSpPr>
      <xdr:spPr>
        <a:xfrm flipV="1">
          <a:off x="6284595" y="12686871"/>
          <a:ext cx="820420" cy="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131336</xdr:rowOff>
    </xdr:from>
    <xdr:to>
      <xdr:col>11</xdr:col>
      <xdr:colOff>358775</xdr:colOff>
      <xdr:row>79</xdr:row>
      <xdr:rowOff>61486</xdr:rowOff>
    </xdr:to>
    <xdr:sp macro="" textlink="">
      <xdr:nvSpPr>
        <xdr:cNvPr id="420" name="フローチャート : 判断 419"/>
        <xdr:cNvSpPr/>
      </xdr:nvSpPr>
      <xdr:spPr>
        <a:xfrm>
          <a:off x="7054215" y="12620516"/>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78013</xdr:rowOff>
    </xdr:from>
    <xdr:ext cx="534377" cy="259045"/>
    <xdr:sp macro="" textlink="">
      <xdr:nvSpPr>
        <xdr:cNvPr id="421" name="テキスト ボックス 420"/>
        <xdr:cNvSpPr txBox="1"/>
      </xdr:nvSpPr>
      <xdr:spPr>
        <a:xfrm>
          <a:off x="6837826" y="1240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131869</xdr:rowOff>
    </xdr:from>
    <xdr:to>
      <xdr:col>10</xdr:col>
      <xdr:colOff>155575</xdr:colOff>
      <xdr:row>79</xdr:row>
      <xdr:rowOff>62019</xdr:rowOff>
    </xdr:to>
    <xdr:sp macro="" textlink="">
      <xdr:nvSpPr>
        <xdr:cNvPr id="422" name="フローチャート : 判断 421"/>
        <xdr:cNvSpPr/>
      </xdr:nvSpPr>
      <xdr:spPr>
        <a:xfrm>
          <a:off x="6233795" y="12621049"/>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78546</xdr:rowOff>
    </xdr:from>
    <xdr:ext cx="534377" cy="259045"/>
    <xdr:sp macro="" textlink="">
      <xdr:nvSpPr>
        <xdr:cNvPr id="423" name="テキスト ボックス 422"/>
        <xdr:cNvSpPr txBox="1"/>
      </xdr:nvSpPr>
      <xdr:spPr>
        <a:xfrm>
          <a:off x="6085986" y="1240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9264015" y="1304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8555355" y="1304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7734935" y="1304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6914515" y="1304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162675" y="1304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151281</xdr:rowOff>
    </xdr:from>
    <xdr:to>
      <xdr:col>15</xdr:col>
      <xdr:colOff>231775</xdr:colOff>
      <xdr:row>79</xdr:row>
      <xdr:rowOff>81431</xdr:rowOff>
    </xdr:to>
    <xdr:sp macro="" textlink="">
      <xdr:nvSpPr>
        <xdr:cNvPr id="429" name="円/楕円 428"/>
        <xdr:cNvSpPr/>
      </xdr:nvSpPr>
      <xdr:spPr>
        <a:xfrm>
          <a:off x="9396095" y="12640461"/>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66208</xdr:rowOff>
    </xdr:from>
    <xdr:ext cx="469744" cy="259045"/>
    <xdr:sp macro="" textlink="">
      <xdr:nvSpPr>
        <xdr:cNvPr id="430" name="商工費該当値テキスト"/>
        <xdr:cNvSpPr txBox="1"/>
      </xdr:nvSpPr>
      <xdr:spPr>
        <a:xfrm>
          <a:off x="9497695" y="1255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152769</xdr:rowOff>
    </xdr:from>
    <xdr:to>
      <xdr:col>14</xdr:col>
      <xdr:colOff>79375</xdr:colOff>
      <xdr:row>79</xdr:row>
      <xdr:rowOff>82919</xdr:rowOff>
    </xdr:to>
    <xdr:sp macro="" textlink="">
      <xdr:nvSpPr>
        <xdr:cNvPr id="431" name="円/楕円 430"/>
        <xdr:cNvSpPr/>
      </xdr:nvSpPr>
      <xdr:spPr>
        <a:xfrm>
          <a:off x="8649335" y="12641949"/>
          <a:ext cx="7874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74046</xdr:rowOff>
    </xdr:from>
    <xdr:ext cx="469744" cy="259045"/>
    <xdr:sp macro="" textlink="">
      <xdr:nvSpPr>
        <xdr:cNvPr id="432" name="テキスト ボックス 431"/>
        <xdr:cNvSpPr txBox="1"/>
      </xdr:nvSpPr>
      <xdr:spPr>
        <a:xfrm>
          <a:off x="8510982" y="1272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154708</xdr:rowOff>
    </xdr:from>
    <xdr:to>
      <xdr:col>12</xdr:col>
      <xdr:colOff>561975</xdr:colOff>
      <xdr:row>79</xdr:row>
      <xdr:rowOff>84858</xdr:rowOff>
    </xdr:to>
    <xdr:sp macro="" textlink="">
      <xdr:nvSpPr>
        <xdr:cNvPr id="433" name="円/楕円 432"/>
        <xdr:cNvSpPr/>
      </xdr:nvSpPr>
      <xdr:spPr>
        <a:xfrm>
          <a:off x="7874635" y="12643888"/>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75985</xdr:rowOff>
    </xdr:from>
    <xdr:ext cx="469744" cy="259045"/>
    <xdr:sp macro="" textlink="">
      <xdr:nvSpPr>
        <xdr:cNvPr id="434" name="テキスト ボックス 433"/>
        <xdr:cNvSpPr txBox="1"/>
      </xdr:nvSpPr>
      <xdr:spPr>
        <a:xfrm>
          <a:off x="7690562" y="1272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158321</xdr:rowOff>
    </xdr:from>
    <xdr:to>
      <xdr:col>11</xdr:col>
      <xdr:colOff>358775</xdr:colOff>
      <xdr:row>79</xdr:row>
      <xdr:rowOff>88471</xdr:rowOff>
    </xdr:to>
    <xdr:sp macro="" textlink="">
      <xdr:nvSpPr>
        <xdr:cNvPr id="435" name="円/楕円 434"/>
        <xdr:cNvSpPr/>
      </xdr:nvSpPr>
      <xdr:spPr>
        <a:xfrm>
          <a:off x="7054215" y="12647501"/>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79598</xdr:rowOff>
    </xdr:from>
    <xdr:ext cx="469744" cy="259045"/>
    <xdr:sp macro="" textlink="">
      <xdr:nvSpPr>
        <xdr:cNvPr id="436" name="テキスト ボックス 435"/>
        <xdr:cNvSpPr txBox="1"/>
      </xdr:nvSpPr>
      <xdr:spPr>
        <a:xfrm>
          <a:off x="6870142" y="12728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158888</xdr:rowOff>
    </xdr:from>
    <xdr:to>
      <xdr:col>10</xdr:col>
      <xdr:colOff>155575</xdr:colOff>
      <xdr:row>79</xdr:row>
      <xdr:rowOff>89038</xdr:rowOff>
    </xdr:to>
    <xdr:sp macro="" textlink="">
      <xdr:nvSpPr>
        <xdr:cNvPr id="437" name="円/楕円 436"/>
        <xdr:cNvSpPr/>
      </xdr:nvSpPr>
      <xdr:spPr>
        <a:xfrm>
          <a:off x="6233795" y="12648068"/>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80165</xdr:rowOff>
    </xdr:from>
    <xdr:ext cx="469744" cy="259045"/>
    <xdr:sp macro="" textlink="">
      <xdr:nvSpPr>
        <xdr:cNvPr id="438" name="テキスト ボックス 437"/>
        <xdr:cNvSpPr txBox="1"/>
      </xdr:nvSpPr>
      <xdr:spPr>
        <a:xfrm>
          <a:off x="6118302" y="1272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5984875" y="13346430"/>
          <a:ext cx="4206240" cy="2946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111875" y="13666470"/>
          <a:ext cx="131826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111875" y="13858240"/>
          <a:ext cx="131826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6990715" y="1366647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6990715" y="1385824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034655" y="13666470"/>
          <a:ext cx="13487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034655" y="13858240"/>
          <a:ext cx="13487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5984875" y="14114780"/>
          <a:ext cx="4206240" cy="22136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5946775" y="1393571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5984875" y="163283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5984875" y="159550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5736089" y="15816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5984875" y="155816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5458036" y="15443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5984875" y="152120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367883" y="1507364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5984875" y="148386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367883" y="147002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5984875" y="144729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367883" y="143421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5984875" y="141147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367883" y="13983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5984875" y="14114780"/>
          <a:ext cx="4206240" cy="22136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xdr:cNvCxnSpPr/>
      </xdr:nvCxnSpPr>
      <xdr:spPr>
        <a:xfrm flipV="1">
          <a:off x="9444990" y="14541582"/>
          <a:ext cx="1270" cy="1390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xdr:cNvSpPr txBox="1"/>
      </xdr:nvSpPr>
      <xdr:spPr>
        <a:xfrm>
          <a:off x="9497695" y="1593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xdr:cNvCxnSpPr/>
      </xdr:nvCxnSpPr>
      <xdr:spPr>
        <a:xfrm>
          <a:off x="9357995" y="1593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xdr:cNvSpPr txBox="1"/>
      </xdr:nvSpPr>
      <xdr:spPr>
        <a:xfrm>
          <a:off x="9497695" y="143282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xdr:cNvCxnSpPr/>
      </xdr:nvCxnSpPr>
      <xdr:spPr>
        <a:xfrm>
          <a:off x="9357995" y="145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89934</xdr:rowOff>
    </xdr:from>
    <xdr:to>
      <xdr:col>15</xdr:col>
      <xdr:colOff>180975</xdr:colOff>
      <xdr:row>98</xdr:row>
      <xdr:rowOff>134897</xdr:rowOff>
    </xdr:to>
    <xdr:cxnSp macro="">
      <xdr:nvCxnSpPr>
        <xdr:cNvPr id="467" name="直線コネクタ 466"/>
        <xdr:cNvCxnSpPr/>
      </xdr:nvCxnSpPr>
      <xdr:spPr>
        <a:xfrm>
          <a:off x="8677275" y="15832854"/>
          <a:ext cx="769620" cy="4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70100</xdr:rowOff>
    </xdr:from>
    <xdr:ext cx="599010" cy="259045"/>
    <xdr:sp macro="" textlink="">
      <xdr:nvSpPr>
        <xdr:cNvPr id="468" name="土木費平均値テキスト"/>
        <xdr:cNvSpPr txBox="1"/>
      </xdr:nvSpPr>
      <xdr:spPr>
        <a:xfrm>
          <a:off x="9497695" y="15645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xdr:cNvSpPr/>
      </xdr:nvSpPr>
      <xdr:spPr>
        <a:xfrm>
          <a:off x="9396095" y="1579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89934</xdr:rowOff>
    </xdr:from>
    <xdr:to>
      <xdr:col>14</xdr:col>
      <xdr:colOff>28575</xdr:colOff>
      <xdr:row>98</xdr:row>
      <xdr:rowOff>123923</xdr:rowOff>
    </xdr:to>
    <xdr:cxnSp macro="">
      <xdr:nvCxnSpPr>
        <xdr:cNvPr id="470" name="直線コネクタ 469"/>
        <xdr:cNvCxnSpPr/>
      </xdr:nvCxnSpPr>
      <xdr:spPr>
        <a:xfrm flipV="1">
          <a:off x="7925435" y="15832854"/>
          <a:ext cx="751840" cy="3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58378</xdr:rowOff>
    </xdr:from>
    <xdr:to>
      <xdr:col>14</xdr:col>
      <xdr:colOff>79375</xdr:colOff>
      <xdr:row>98</xdr:row>
      <xdr:rowOff>159978</xdr:rowOff>
    </xdr:to>
    <xdr:sp macro="" textlink="">
      <xdr:nvSpPr>
        <xdr:cNvPr id="471" name="フローチャート : 判断 470"/>
        <xdr:cNvSpPr/>
      </xdr:nvSpPr>
      <xdr:spPr>
        <a:xfrm>
          <a:off x="8649335" y="1580129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151105</xdr:rowOff>
    </xdr:from>
    <xdr:ext cx="599010" cy="259045"/>
    <xdr:sp macro="" textlink="">
      <xdr:nvSpPr>
        <xdr:cNvPr id="472" name="テキスト ボックス 471"/>
        <xdr:cNvSpPr txBox="1"/>
      </xdr:nvSpPr>
      <xdr:spPr>
        <a:xfrm>
          <a:off x="8446349" y="1589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123923</xdr:rowOff>
    </xdr:from>
    <xdr:to>
      <xdr:col>12</xdr:col>
      <xdr:colOff>511175</xdr:colOff>
      <xdr:row>98</xdr:row>
      <xdr:rowOff>127383</xdr:rowOff>
    </xdr:to>
    <xdr:cxnSp macro="">
      <xdr:nvCxnSpPr>
        <xdr:cNvPr id="473" name="直線コネクタ 472"/>
        <xdr:cNvCxnSpPr/>
      </xdr:nvCxnSpPr>
      <xdr:spPr>
        <a:xfrm flipV="1">
          <a:off x="7105015" y="15866843"/>
          <a:ext cx="820420" cy="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108198</xdr:rowOff>
    </xdr:from>
    <xdr:to>
      <xdr:col>12</xdr:col>
      <xdr:colOff>561975</xdr:colOff>
      <xdr:row>99</xdr:row>
      <xdr:rowOff>38348</xdr:rowOff>
    </xdr:to>
    <xdr:sp macro="" textlink="">
      <xdr:nvSpPr>
        <xdr:cNvPr id="474" name="フローチャート : 判断 473"/>
        <xdr:cNvSpPr/>
      </xdr:nvSpPr>
      <xdr:spPr>
        <a:xfrm>
          <a:off x="7874635" y="158511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29475</xdr:rowOff>
    </xdr:from>
    <xdr:ext cx="534377" cy="259045"/>
    <xdr:sp macro="" textlink="">
      <xdr:nvSpPr>
        <xdr:cNvPr id="475" name="テキスト ボックス 474"/>
        <xdr:cNvSpPr txBox="1"/>
      </xdr:nvSpPr>
      <xdr:spPr>
        <a:xfrm>
          <a:off x="7658246" y="1594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111982</xdr:rowOff>
    </xdr:from>
    <xdr:to>
      <xdr:col>11</xdr:col>
      <xdr:colOff>307975</xdr:colOff>
      <xdr:row>98</xdr:row>
      <xdr:rowOff>127383</xdr:rowOff>
    </xdr:to>
    <xdr:cxnSp macro="">
      <xdr:nvCxnSpPr>
        <xdr:cNvPr id="476" name="直線コネクタ 475"/>
        <xdr:cNvCxnSpPr/>
      </xdr:nvCxnSpPr>
      <xdr:spPr>
        <a:xfrm>
          <a:off x="6284595" y="15854902"/>
          <a:ext cx="820420" cy="1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107499</xdr:rowOff>
    </xdr:from>
    <xdr:to>
      <xdr:col>11</xdr:col>
      <xdr:colOff>358775</xdr:colOff>
      <xdr:row>99</xdr:row>
      <xdr:rowOff>37649</xdr:rowOff>
    </xdr:to>
    <xdr:sp macro="" textlink="">
      <xdr:nvSpPr>
        <xdr:cNvPr id="477" name="フローチャート : 判断 476"/>
        <xdr:cNvSpPr/>
      </xdr:nvSpPr>
      <xdr:spPr>
        <a:xfrm>
          <a:off x="7054215" y="158504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28776</xdr:rowOff>
    </xdr:from>
    <xdr:ext cx="534377" cy="259045"/>
    <xdr:sp macro="" textlink="">
      <xdr:nvSpPr>
        <xdr:cNvPr id="478" name="テキスト ボックス 477"/>
        <xdr:cNvSpPr txBox="1"/>
      </xdr:nvSpPr>
      <xdr:spPr>
        <a:xfrm>
          <a:off x="6837826" y="1593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116306</xdr:rowOff>
    </xdr:from>
    <xdr:to>
      <xdr:col>10</xdr:col>
      <xdr:colOff>155575</xdr:colOff>
      <xdr:row>99</xdr:row>
      <xdr:rowOff>46456</xdr:rowOff>
    </xdr:to>
    <xdr:sp macro="" textlink="">
      <xdr:nvSpPr>
        <xdr:cNvPr id="479" name="フローチャート : 判断 478"/>
        <xdr:cNvSpPr/>
      </xdr:nvSpPr>
      <xdr:spPr>
        <a:xfrm>
          <a:off x="6233795" y="158592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37583</xdr:rowOff>
    </xdr:from>
    <xdr:ext cx="534377" cy="259045"/>
    <xdr:sp macro="" textlink="">
      <xdr:nvSpPr>
        <xdr:cNvPr id="480" name="テキスト ボックス 479"/>
        <xdr:cNvSpPr txBox="1"/>
      </xdr:nvSpPr>
      <xdr:spPr>
        <a:xfrm>
          <a:off x="6085986" y="1594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9264015" y="1632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8555355" y="1632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7734935" y="1632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6914515" y="1632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162675" y="1632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84097</xdr:rowOff>
    </xdr:from>
    <xdr:to>
      <xdr:col>15</xdr:col>
      <xdr:colOff>231775</xdr:colOff>
      <xdr:row>99</xdr:row>
      <xdr:rowOff>14247</xdr:rowOff>
    </xdr:to>
    <xdr:sp macro="" textlink="">
      <xdr:nvSpPr>
        <xdr:cNvPr id="486" name="円/楕円 485"/>
        <xdr:cNvSpPr/>
      </xdr:nvSpPr>
      <xdr:spPr>
        <a:xfrm>
          <a:off x="9396095" y="158270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25650</xdr:rowOff>
    </xdr:from>
    <xdr:ext cx="599010" cy="259045"/>
    <xdr:sp macro="" textlink="">
      <xdr:nvSpPr>
        <xdr:cNvPr id="487" name="土木費該当値テキスト"/>
        <xdr:cNvSpPr txBox="1"/>
      </xdr:nvSpPr>
      <xdr:spPr>
        <a:xfrm>
          <a:off x="9497695" y="15768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106,302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39134</xdr:rowOff>
    </xdr:from>
    <xdr:to>
      <xdr:col>14</xdr:col>
      <xdr:colOff>79375</xdr:colOff>
      <xdr:row>98</xdr:row>
      <xdr:rowOff>140734</xdr:rowOff>
    </xdr:to>
    <xdr:sp macro="" textlink="">
      <xdr:nvSpPr>
        <xdr:cNvPr id="488" name="円/楕円 487"/>
        <xdr:cNvSpPr/>
      </xdr:nvSpPr>
      <xdr:spPr>
        <a:xfrm>
          <a:off x="8649335" y="157820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157261</xdr:rowOff>
    </xdr:from>
    <xdr:ext cx="599010" cy="259045"/>
    <xdr:sp macro="" textlink="">
      <xdr:nvSpPr>
        <xdr:cNvPr id="489" name="テキスト ボックス 488"/>
        <xdr:cNvSpPr txBox="1"/>
      </xdr:nvSpPr>
      <xdr:spPr>
        <a:xfrm>
          <a:off x="8446349" y="1556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165,310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73123</xdr:rowOff>
    </xdr:from>
    <xdr:to>
      <xdr:col>12</xdr:col>
      <xdr:colOff>561975</xdr:colOff>
      <xdr:row>99</xdr:row>
      <xdr:rowOff>3273</xdr:rowOff>
    </xdr:to>
    <xdr:sp macro="" textlink="">
      <xdr:nvSpPr>
        <xdr:cNvPr id="490" name="円/楕円 489"/>
        <xdr:cNvSpPr/>
      </xdr:nvSpPr>
      <xdr:spPr>
        <a:xfrm>
          <a:off x="7874635" y="158160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19800</xdr:rowOff>
    </xdr:from>
    <xdr:ext cx="599010" cy="259045"/>
    <xdr:sp macro="" textlink="">
      <xdr:nvSpPr>
        <xdr:cNvPr id="491" name="テキスト ボックス 490"/>
        <xdr:cNvSpPr txBox="1"/>
      </xdr:nvSpPr>
      <xdr:spPr>
        <a:xfrm>
          <a:off x="7625929" y="1559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120,705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76583</xdr:rowOff>
    </xdr:from>
    <xdr:to>
      <xdr:col>11</xdr:col>
      <xdr:colOff>358775</xdr:colOff>
      <xdr:row>99</xdr:row>
      <xdr:rowOff>6733</xdr:rowOff>
    </xdr:to>
    <xdr:sp macro="" textlink="">
      <xdr:nvSpPr>
        <xdr:cNvPr id="492" name="円/楕円 491"/>
        <xdr:cNvSpPr/>
      </xdr:nvSpPr>
      <xdr:spPr>
        <a:xfrm>
          <a:off x="7054215" y="158195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23260</xdr:rowOff>
    </xdr:from>
    <xdr:ext cx="599010" cy="259045"/>
    <xdr:sp macro="" textlink="">
      <xdr:nvSpPr>
        <xdr:cNvPr id="493" name="テキスト ボックス 492"/>
        <xdr:cNvSpPr txBox="1"/>
      </xdr:nvSpPr>
      <xdr:spPr>
        <a:xfrm>
          <a:off x="6805509" y="1559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116,164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61182</xdr:rowOff>
    </xdr:from>
    <xdr:to>
      <xdr:col>10</xdr:col>
      <xdr:colOff>155575</xdr:colOff>
      <xdr:row>98</xdr:row>
      <xdr:rowOff>162782</xdr:rowOff>
    </xdr:to>
    <xdr:sp macro="" textlink="">
      <xdr:nvSpPr>
        <xdr:cNvPr id="494" name="円/楕円 493"/>
        <xdr:cNvSpPr/>
      </xdr:nvSpPr>
      <xdr:spPr>
        <a:xfrm>
          <a:off x="6233795" y="1580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7859</xdr:rowOff>
    </xdr:from>
    <xdr:ext cx="599010" cy="259045"/>
    <xdr:sp macro="" textlink="">
      <xdr:nvSpPr>
        <xdr:cNvPr id="495" name="テキスト ボックス 494"/>
        <xdr:cNvSpPr txBox="1"/>
      </xdr:nvSpPr>
      <xdr:spPr>
        <a:xfrm>
          <a:off x="6053669" y="1558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1205845" y="3745230"/>
          <a:ext cx="4244340" cy="2946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1332845" y="406527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1332845" y="425704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2280265" y="4065270"/>
          <a:ext cx="131826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2280265" y="4257040"/>
          <a:ext cx="131826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3286105" y="406527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3286105" y="425704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1205845" y="4513580"/>
          <a:ext cx="4244340" cy="21374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1167745" y="433451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1205845" y="66509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1205845" y="6347278"/>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xdr:cNvSpPr txBox="1"/>
      </xdr:nvSpPr>
      <xdr:spPr>
        <a:xfrm>
          <a:off x="11027544" y="621648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1205845" y="604356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xdr:cNvSpPr txBox="1"/>
      </xdr:nvSpPr>
      <xdr:spPr>
        <a:xfrm>
          <a:off x="10680911" y="59127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1205845" y="5739856"/>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xdr:cNvSpPr txBox="1"/>
      </xdr:nvSpPr>
      <xdr:spPr>
        <a:xfrm>
          <a:off x="10680911" y="5609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1205845" y="5436144"/>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xdr:cNvSpPr txBox="1"/>
      </xdr:nvSpPr>
      <xdr:spPr>
        <a:xfrm>
          <a:off x="10680911" y="529392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1205845" y="512481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xdr:cNvSpPr txBox="1"/>
      </xdr:nvSpPr>
      <xdr:spPr>
        <a:xfrm>
          <a:off x="10680911" y="49902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1205845" y="4817292"/>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xdr:cNvSpPr txBox="1"/>
      </xdr:nvSpPr>
      <xdr:spPr>
        <a:xfrm>
          <a:off x="10680911" y="46864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1205845" y="45135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xdr:cNvSpPr txBox="1"/>
      </xdr:nvSpPr>
      <xdr:spPr>
        <a:xfrm>
          <a:off x="10680911" y="4382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1205845" y="4513580"/>
          <a:ext cx="4244340" cy="21374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xdr:cNvCxnSpPr/>
      </xdr:nvCxnSpPr>
      <xdr:spPr>
        <a:xfrm flipV="1">
          <a:off x="14734540" y="4933600"/>
          <a:ext cx="1269" cy="1382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xdr:cNvSpPr txBox="1"/>
      </xdr:nvSpPr>
      <xdr:spPr>
        <a:xfrm>
          <a:off x="14787245" y="632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xdr:cNvCxnSpPr/>
      </xdr:nvCxnSpPr>
      <xdr:spPr>
        <a:xfrm>
          <a:off x="14647545" y="6316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xdr:cNvSpPr txBox="1"/>
      </xdr:nvSpPr>
      <xdr:spPr>
        <a:xfrm>
          <a:off x="14787245" y="472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xdr:cNvCxnSpPr/>
      </xdr:nvCxnSpPr>
      <xdr:spPr>
        <a:xfrm>
          <a:off x="14647545" y="49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118741</xdr:rowOff>
    </xdr:from>
    <xdr:to>
      <xdr:col>23</xdr:col>
      <xdr:colOff>517525</xdr:colOff>
      <xdr:row>38</xdr:row>
      <xdr:rowOff>127336</xdr:rowOff>
    </xdr:to>
    <xdr:cxnSp macro="">
      <xdr:nvCxnSpPr>
        <xdr:cNvPr id="526" name="直線コネクタ 525"/>
        <xdr:cNvCxnSpPr/>
      </xdr:nvCxnSpPr>
      <xdr:spPr>
        <a:xfrm flipV="1">
          <a:off x="13966825" y="6207121"/>
          <a:ext cx="76962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26052</xdr:rowOff>
    </xdr:from>
    <xdr:ext cx="534377" cy="259045"/>
    <xdr:sp macro="" textlink="">
      <xdr:nvSpPr>
        <xdr:cNvPr id="527" name="消防費平均値テキスト"/>
        <xdr:cNvSpPr txBox="1"/>
      </xdr:nvSpPr>
      <xdr:spPr>
        <a:xfrm>
          <a:off x="14787245" y="5954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xdr:cNvSpPr/>
      </xdr:nvSpPr>
      <xdr:spPr>
        <a:xfrm>
          <a:off x="14685645" y="609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127336</xdr:rowOff>
    </xdr:from>
    <xdr:to>
      <xdr:col>22</xdr:col>
      <xdr:colOff>365125</xdr:colOff>
      <xdr:row>38</xdr:row>
      <xdr:rowOff>141208</xdr:rowOff>
    </xdr:to>
    <xdr:cxnSp macro="">
      <xdr:nvCxnSpPr>
        <xdr:cNvPr id="529" name="直線コネクタ 528"/>
        <xdr:cNvCxnSpPr/>
      </xdr:nvCxnSpPr>
      <xdr:spPr>
        <a:xfrm flipV="1">
          <a:off x="13146405" y="6215716"/>
          <a:ext cx="820420" cy="1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16571</xdr:rowOff>
    </xdr:from>
    <xdr:to>
      <xdr:col>22</xdr:col>
      <xdr:colOff>415925</xdr:colOff>
      <xdr:row>38</xdr:row>
      <xdr:rowOff>118171</xdr:rowOff>
    </xdr:to>
    <xdr:sp macro="" textlink="">
      <xdr:nvSpPr>
        <xdr:cNvPr id="530" name="フローチャート : 判断 529"/>
        <xdr:cNvSpPr/>
      </xdr:nvSpPr>
      <xdr:spPr>
        <a:xfrm>
          <a:off x="13916025" y="610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134698</xdr:rowOff>
    </xdr:from>
    <xdr:ext cx="534377" cy="259045"/>
    <xdr:sp macro="" textlink="">
      <xdr:nvSpPr>
        <xdr:cNvPr id="531" name="テキスト ボックス 530"/>
        <xdr:cNvSpPr txBox="1"/>
      </xdr:nvSpPr>
      <xdr:spPr>
        <a:xfrm>
          <a:off x="13699636" y="590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87651</xdr:rowOff>
    </xdr:from>
    <xdr:to>
      <xdr:col>21</xdr:col>
      <xdr:colOff>161925</xdr:colOff>
      <xdr:row>38</xdr:row>
      <xdr:rowOff>141208</xdr:rowOff>
    </xdr:to>
    <xdr:cxnSp macro="">
      <xdr:nvCxnSpPr>
        <xdr:cNvPr id="532" name="直線コネクタ 531"/>
        <xdr:cNvCxnSpPr/>
      </xdr:nvCxnSpPr>
      <xdr:spPr>
        <a:xfrm>
          <a:off x="12364085" y="6016011"/>
          <a:ext cx="782320" cy="21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109372</xdr:rowOff>
    </xdr:from>
    <xdr:to>
      <xdr:col>21</xdr:col>
      <xdr:colOff>212725</xdr:colOff>
      <xdr:row>39</xdr:row>
      <xdr:rowOff>39522</xdr:rowOff>
    </xdr:to>
    <xdr:sp macro="" textlink="">
      <xdr:nvSpPr>
        <xdr:cNvPr id="533" name="フローチャート : 判断 532"/>
        <xdr:cNvSpPr/>
      </xdr:nvSpPr>
      <xdr:spPr>
        <a:xfrm>
          <a:off x="13095605" y="6197752"/>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30649</xdr:rowOff>
    </xdr:from>
    <xdr:ext cx="534377" cy="259045"/>
    <xdr:sp macro="" textlink="">
      <xdr:nvSpPr>
        <xdr:cNvPr id="534" name="テキスト ボックス 533"/>
        <xdr:cNvSpPr txBox="1"/>
      </xdr:nvSpPr>
      <xdr:spPr>
        <a:xfrm>
          <a:off x="12947796" y="627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163615</xdr:rowOff>
    </xdr:from>
    <xdr:to>
      <xdr:col>19</xdr:col>
      <xdr:colOff>644525</xdr:colOff>
      <xdr:row>37</xdr:row>
      <xdr:rowOff>87651</xdr:rowOff>
    </xdr:to>
    <xdr:cxnSp macro="">
      <xdr:nvCxnSpPr>
        <xdr:cNvPr id="535" name="直線コネクタ 534"/>
        <xdr:cNvCxnSpPr/>
      </xdr:nvCxnSpPr>
      <xdr:spPr>
        <a:xfrm>
          <a:off x="11574145" y="5931955"/>
          <a:ext cx="789940" cy="8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112061</xdr:rowOff>
    </xdr:from>
    <xdr:to>
      <xdr:col>20</xdr:col>
      <xdr:colOff>9525</xdr:colOff>
      <xdr:row>39</xdr:row>
      <xdr:rowOff>42211</xdr:rowOff>
    </xdr:to>
    <xdr:sp macro="" textlink="">
      <xdr:nvSpPr>
        <xdr:cNvPr id="536" name="フローチャート : 判断 535"/>
        <xdr:cNvSpPr/>
      </xdr:nvSpPr>
      <xdr:spPr>
        <a:xfrm>
          <a:off x="12343765" y="6200441"/>
          <a:ext cx="3302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33338</xdr:rowOff>
    </xdr:from>
    <xdr:ext cx="534377" cy="259045"/>
    <xdr:sp macro="" textlink="">
      <xdr:nvSpPr>
        <xdr:cNvPr id="537" name="テキスト ボックス 536"/>
        <xdr:cNvSpPr txBox="1"/>
      </xdr:nvSpPr>
      <xdr:spPr>
        <a:xfrm>
          <a:off x="12127376" y="628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119343</xdr:rowOff>
    </xdr:from>
    <xdr:to>
      <xdr:col>18</xdr:col>
      <xdr:colOff>492125</xdr:colOff>
      <xdr:row>39</xdr:row>
      <xdr:rowOff>49493</xdr:rowOff>
    </xdr:to>
    <xdr:sp macro="" textlink="">
      <xdr:nvSpPr>
        <xdr:cNvPr id="538" name="フローチャート : 判断 537"/>
        <xdr:cNvSpPr/>
      </xdr:nvSpPr>
      <xdr:spPr>
        <a:xfrm>
          <a:off x="11523345" y="6207723"/>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40620</xdr:rowOff>
    </xdr:from>
    <xdr:ext cx="534377" cy="259045"/>
    <xdr:sp macro="" textlink="">
      <xdr:nvSpPr>
        <xdr:cNvPr id="539" name="テキスト ボックス 538"/>
        <xdr:cNvSpPr txBox="1"/>
      </xdr:nvSpPr>
      <xdr:spPr>
        <a:xfrm>
          <a:off x="11306956" y="628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4545945" y="66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3776325" y="66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2986385" y="66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2204065" y="66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1383645" y="66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67941</xdr:rowOff>
    </xdr:from>
    <xdr:to>
      <xdr:col>23</xdr:col>
      <xdr:colOff>568325</xdr:colOff>
      <xdr:row>38</xdr:row>
      <xdr:rowOff>169541</xdr:rowOff>
    </xdr:to>
    <xdr:sp macro="" textlink="">
      <xdr:nvSpPr>
        <xdr:cNvPr id="545" name="円/楕円 544"/>
        <xdr:cNvSpPr/>
      </xdr:nvSpPr>
      <xdr:spPr>
        <a:xfrm>
          <a:off x="14685645" y="6156321"/>
          <a:ext cx="10160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154318</xdr:rowOff>
    </xdr:from>
    <xdr:ext cx="534377" cy="259045"/>
    <xdr:sp macro="" textlink="">
      <xdr:nvSpPr>
        <xdr:cNvPr id="546" name="消防費該当値テキスト"/>
        <xdr:cNvSpPr txBox="1"/>
      </xdr:nvSpPr>
      <xdr:spPr>
        <a:xfrm>
          <a:off x="14787245" y="608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46,418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76536</xdr:rowOff>
    </xdr:from>
    <xdr:to>
      <xdr:col>22</xdr:col>
      <xdr:colOff>415925</xdr:colOff>
      <xdr:row>39</xdr:row>
      <xdr:rowOff>6686</xdr:rowOff>
    </xdr:to>
    <xdr:sp macro="" textlink="">
      <xdr:nvSpPr>
        <xdr:cNvPr id="547" name="円/楕円 546"/>
        <xdr:cNvSpPr/>
      </xdr:nvSpPr>
      <xdr:spPr>
        <a:xfrm>
          <a:off x="13916025" y="6164916"/>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169263</xdr:rowOff>
    </xdr:from>
    <xdr:ext cx="534377" cy="259045"/>
    <xdr:sp macro="" textlink="">
      <xdr:nvSpPr>
        <xdr:cNvPr id="548" name="テキスト ボックス 547"/>
        <xdr:cNvSpPr txBox="1"/>
      </xdr:nvSpPr>
      <xdr:spPr>
        <a:xfrm>
          <a:off x="13699636" y="625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43,786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90408</xdr:rowOff>
    </xdr:from>
    <xdr:to>
      <xdr:col>21</xdr:col>
      <xdr:colOff>212725</xdr:colOff>
      <xdr:row>39</xdr:row>
      <xdr:rowOff>20558</xdr:rowOff>
    </xdr:to>
    <xdr:sp macro="" textlink="">
      <xdr:nvSpPr>
        <xdr:cNvPr id="549" name="円/楕円 548"/>
        <xdr:cNvSpPr/>
      </xdr:nvSpPr>
      <xdr:spPr>
        <a:xfrm>
          <a:off x="13095605" y="6178788"/>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37086</xdr:rowOff>
    </xdr:from>
    <xdr:ext cx="534377" cy="259045"/>
    <xdr:sp macro="" textlink="">
      <xdr:nvSpPr>
        <xdr:cNvPr id="550" name="テキスト ボックス 549"/>
        <xdr:cNvSpPr txBox="1"/>
      </xdr:nvSpPr>
      <xdr:spPr>
        <a:xfrm>
          <a:off x="12947796" y="596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39,538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36851</xdr:rowOff>
    </xdr:from>
    <xdr:to>
      <xdr:col>20</xdr:col>
      <xdr:colOff>9525</xdr:colOff>
      <xdr:row>37</xdr:row>
      <xdr:rowOff>138451</xdr:rowOff>
    </xdr:to>
    <xdr:sp macro="" textlink="">
      <xdr:nvSpPr>
        <xdr:cNvPr id="551" name="円/楕円 550"/>
        <xdr:cNvSpPr/>
      </xdr:nvSpPr>
      <xdr:spPr>
        <a:xfrm>
          <a:off x="12343765" y="5965211"/>
          <a:ext cx="330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35</xdr:row>
      <xdr:rowOff>154978</xdr:rowOff>
    </xdr:from>
    <xdr:ext cx="599010" cy="259045"/>
    <xdr:sp macro="" textlink="">
      <xdr:nvSpPr>
        <xdr:cNvPr id="552" name="テキスト ボックス 551"/>
        <xdr:cNvSpPr txBox="1"/>
      </xdr:nvSpPr>
      <xdr:spPr>
        <a:xfrm>
          <a:off x="12095059" y="5763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108,438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112815</xdr:rowOff>
    </xdr:from>
    <xdr:to>
      <xdr:col>18</xdr:col>
      <xdr:colOff>492125</xdr:colOff>
      <xdr:row>37</xdr:row>
      <xdr:rowOff>42965</xdr:rowOff>
    </xdr:to>
    <xdr:sp macro="" textlink="">
      <xdr:nvSpPr>
        <xdr:cNvPr id="553" name="円/楕円 552"/>
        <xdr:cNvSpPr/>
      </xdr:nvSpPr>
      <xdr:spPr>
        <a:xfrm>
          <a:off x="11523345" y="5881155"/>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35</xdr:row>
      <xdr:rowOff>59492</xdr:rowOff>
    </xdr:from>
    <xdr:ext cx="599010" cy="259045"/>
    <xdr:sp macro="" textlink="">
      <xdr:nvSpPr>
        <xdr:cNvPr id="554" name="テキスト ボックス 553"/>
        <xdr:cNvSpPr txBox="1"/>
      </xdr:nvSpPr>
      <xdr:spPr>
        <a:xfrm>
          <a:off x="11274639" y="5667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137,677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1205845" y="6945630"/>
          <a:ext cx="4244340" cy="2946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1332845" y="726567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1332845" y="745744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2280265" y="7265670"/>
          <a:ext cx="131826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2280265" y="7457440"/>
          <a:ext cx="131826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3286105" y="726567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3286105" y="745744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63,395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1205845" y="7713980"/>
          <a:ext cx="4244340" cy="21374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1167745" y="753491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1205845" y="98513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1205845" y="9547678"/>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xdr:cNvSpPr txBox="1"/>
      </xdr:nvSpPr>
      <xdr:spPr>
        <a:xfrm>
          <a:off x="11027544" y="941688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1205845" y="924396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xdr:cNvSpPr txBox="1"/>
      </xdr:nvSpPr>
      <xdr:spPr>
        <a:xfrm>
          <a:off x="10680911" y="91131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1205845" y="8940255"/>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xdr:cNvSpPr txBox="1"/>
      </xdr:nvSpPr>
      <xdr:spPr>
        <a:xfrm>
          <a:off x="10680911" y="880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1205845" y="8636545"/>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0680911" y="84943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1205845" y="832521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xdr:cNvSpPr txBox="1"/>
      </xdr:nvSpPr>
      <xdr:spPr>
        <a:xfrm>
          <a:off x="10590758" y="819061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1205845" y="8017692"/>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xdr:cNvSpPr txBox="1"/>
      </xdr:nvSpPr>
      <xdr:spPr>
        <a:xfrm>
          <a:off x="10590758" y="788689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1205845" y="77139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xdr:cNvSpPr txBox="1"/>
      </xdr:nvSpPr>
      <xdr:spPr>
        <a:xfrm>
          <a:off x="10590758" y="75831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1205845" y="7713980"/>
          <a:ext cx="4244340" cy="21374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xdr:cNvCxnSpPr/>
      </xdr:nvCxnSpPr>
      <xdr:spPr>
        <a:xfrm flipV="1">
          <a:off x="14734540" y="8210823"/>
          <a:ext cx="1269" cy="128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xdr:cNvSpPr txBox="1"/>
      </xdr:nvSpPr>
      <xdr:spPr>
        <a:xfrm>
          <a:off x="14787245" y="950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xdr:cNvCxnSpPr/>
      </xdr:nvCxnSpPr>
      <xdr:spPr>
        <a:xfrm>
          <a:off x="14647545" y="9497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xdr:cNvSpPr txBox="1"/>
      </xdr:nvSpPr>
      <xdr:spPr>
        <a:xfrm>
          <a:off x="14787245" y="80089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xdr:cNvCxnSpPr/>
      </xdr:nvCxnSpPr>
      <xdr:spPr>
        <a:xfrm>
          <a:off x="14647545" y="8210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2015</xdr:rowOff>
    </xdr:from>
    <xdr:to>
      <xdr:col>23</xdr:col>
      <xdr:colOff>517525</xdr:colOff>
      <xdr:row>59</xdr:row>
      <xdr:rowOff>5271</xdr:rowOff>
    </xdr:to>
    <xdr:cxnSp macro="">
      <xdr:nvCxnSpPr>
        <xdr:cNvPr id="585" name="直線コネクタ 584"/>
        <xdr:cNvCxnSpPr/>
      </xdr:nvCxnSpPr>
      <xdr:spPr>
        <a:xfrm>
          <a:off x="13966825" y="9450815"/>
          <a:ext cx="769620" cy="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85493</xdr:rowOff>
    </xdr:from>
    <xdr:ext cx="599010" cy="259045"/>
    <xdr:sp macro="" textlink="">
      <xdr:nvSpPr>
        <xdr:cNvPr id="586" name="教育費平均値テキスト"/>
        <xdr:cNvSpPr txBox="1"/>
      </xdr:nvSpPr>
      <xdr:spPr>
        <a:xfrm>
          <a:off x="14787245" y="9214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xdr:cNvSpPr/>
      </xdr:nvSpPr>
      <xdr:spPr>
        <a:xfrm>
          <a:off x="14685645" y="9351396"/>
          <a:ext cx="10160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2015</xdr:rowOff>
    </xdr:from>
    <xdr:to>
      <xdr:col>22</xdr:col>
      <xdr:colOff>365125</xdr:colOff>
      <xdr:row>59</xdr:row>
      <xdr:rowOff>19800</xdr:rowOff>
    </xdr:to>
    <xdr:cxnSp macro="">
      <xdr:nvCxnSpPr>
        <xdr:cNvPr id="588" name="直線コネクタ 587"/>
        <xdr:cNvCxnSpPr/>
      </xdr:nvCxnSpPr>
      <xdr:spPr>
        <a:xfrm flipV="1">
          <a:off x="13146405" y="9450815"/>
          <a:ext cx="82042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114563</xdr:rowOff>
    </xdr:from>
    <xdr:to>
      <xdr:col>22</xdr:col>
      <xdr:colOff>415925</xdr:colOff>
      <xdr:row>59</xdr:row>
      <xdr:rowOff>44713</xdr:rowOff>
    </xdr:to>
    <xdr:sp macro="" textlink="">
      <xdr:nvSpPr>
        <xdr:cNvPr id="589" name="フローチャート : 判断 588"/>
        <xdr:cNvSpPr/>
      </xdr:nvSpPr>
      <xdr:spPr>
        <a:xfrm>
          <a:off x="13916025" y="9403343"/>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61240</xdr:rowOff>
    </xdr:from>
    <xdr:ext cx="534377" cy="259045"/>
    <xdr:sp macro="" textlink="">
      <xdr:nvSpPr>
        <xdr:cNvPr id="590" name="テキスト ボックス 589"/>
        <xdr:cNvSpPr txBox="1"/>
      </xdr:nvSpPr>
      <xdr:spPr>
        <a:xfrm>
          <a:off x="13699636" y="919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19800</xdr:rowOff>
    </xdr:from>
    <xdr:to>
      <xdr:col>21</xdr:col>
      <xdr:colOff>161925</xdr:colOff>
      <xdr:row>59</xdr:row>
      <xdr:rowOff>23542</xdr:rowOff>
    </xdr:to>
    <xdr:cxnSp macro="">
      <xdr:nvCxnSpPr>
        <xdr:cNvPr id="591" name="直線コネクタ 590"/>
        <xdr:cNvCxnSpPr/>
      </xdr:nvCxnSpPr>
      <xdr:spPr>
        <a:xfrm flipV="1">
          <a:off x="12364085" y="9468600"/>
          <a:ext cx="782320" cy="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138237</xdr:rowOff>
    </xdr:from>
    <xdr:to>
      <xdr:col>21</xdr:col>
      <xdr:colOff>212725</xdr:colOff>
      <xdr:row>59</xdr:row>
      <xdr:rowOff>68387</xdr:rowOff>
    </xdr:to>
    <xdr:sp macro="" textlink="">
      <xdr:nvSpPr>
        <xdr:cNvPr id="592" name="フローチャート : 判断 591"/>
        <xdr:cNvSpPr/>
      </xdr:nvSpPr>
      <xdr:spPr>
        <a:xfrm>
          <a:off x="13095605" y="9427017"/>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84914</xdr:rowOff>
    </xdr:from>
    <xdr:ext cx="534377" cy="259045"/>
    <xdr:sp macro="" textlink="">
      <xdr:nvSpPr>
        <xdr:cNvPr id="593" name="テキスト ボックス 592"/>
        <xdr:cNvSpPr txBox="1"/>
      </xdr:nvSpPr>
      <xdr:spPr>
        <a:xfrm>
          <a:off x="12947796" y="92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23542</xdr:rowOff>
    </xdr:from>
    <xdr:to>
      <xdr:col>19</xdr:col>
      <xdr:colOff>644525</xdr:colOff>
      <xdr:row>59</xdr:row>
      <xdr:rowOff>32627</xdr:rowOff>
    </xdr:to>
    <xdr:cxnSp macro="">
      <xdr:nvCxnSpPr>
        <xdr:cNvPr id="594" name="直線コネクタ 593"/>
        <xdr:cNvCxnSpPr/>
      </xdr:nvCxnSpPr>
      <xdr:spPr>
        <a:xfrm flipV="1">
          <a:off x="11574145" y="9472342"/>
          <a:ext cx="789940" cy="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140650</xdr:rowOff>
    </xdr:from>
    <xdr:to>
      <xdr:col>20</xdr:col>
      <xdr:colOff>9525</xdr:colOff>
      <xdr:row>59</xdr:row>
      <xdr:rowOff>70800</xdr:rowOff>
    </xdr:to>
    <xdr:sp macro="" textlink="">
      <xdr:nvSpPr>
        <xdr:cNvPr id="595" name="フローチャート : 判断 594"/>
        <xdr:cNvSpPr/>
      </xdr:nvSpPr>
      <xdr:spPr>
        <a:xfrm>
          <a:off x="12343765" y="9429430"/>
          <a:ext cx="3302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87327</xdr:rowOff>
    </xdr:from>
    <xdr:ext cx="534377" cy="259045"/>
    <xdr:sp macro="" textlink="">
      <xdr:nvSpPr>
        <xdr:cNvPr id="596" name="テキスト ボックス 595"/>
        <xdr:cNvSpPr txBox="1"/>
      </xdr:nvSpPr>
      <xdr:spPr>
        <a:xfrm>
          <a:off x="12127376" y="921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145507</xdr:rowOff>
    </xdr:from>
    <xdr:to>
      <xdr:col>18</xdr:col>
      <xdr:colOff>492125</xdr:colOff>
      <xdr:row>59</xdr:row>
      <xdr:rowOff>75657</xdr:rowOff>
    </xdr:to>
    <xdr:sp macro="" textlink="">
      <xdr:nvSpPr>
        <xdr:cNvPr id="597" name="フローチャート : 判断 596"/>
        <xdr:cNvSpPr/>
      </xdr:nvSpPr>
      <xdr:spPr>
        <a:xfrm>
          <a:off x="11523345" y="9434287"/>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92184</xdr:rowOff>
    </xdr:from>
    <xdr:ext cx="534377" cy="259045"/>
    <xdr:sp macro="" textlink="">
      <xdr:nvSpPr>
        <xdr:cNvPr id="598" name="テキスト ボックス 597"/>
        <xdr:cNvSpPr txBox="1"/>
      </xdr:nvSpPr>
      <xdr:spPr>
        <a:xfrm>
          <a:off x="11306956" y="922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4545945" y="984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3776325" y="984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2986385" y="984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2204065" y="984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1383645" y="984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125921</xdr:rowOff>
    </xdr:from>
    <xdr:to>
      <xdr:col>23</xdr:col>
      <xdr:colOff>568325</xdr:colOff>
      <xdr:row>59</xdr:row>
      <xdr:rowOff>56071</xdr:rowOff>
    </xdr:to>
    <xdr:sp macro="" textlink="">
      <xdr:nvSpPr>
        <xdr:cNvPr id="604" name="円/楕円 603"/>
        <xdr:cNvSpPr/>
      </xdr:nvSpPr>
      <xdr:spPr>
        <a:xfrm>
          <a:off x="14685645" y="9414701"/>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41043</xdr:rowOff>
    </xdr:from>
    <xdr:ext cx="534377" cy="259045"/>
    <xdr:sp macro="" textlink="">
      <xdr:nvSpPr>
        <xdr:cNvPr id="605" name="教育費該当値テキスト"/>
        <xdr:cNvSpPr txBox="1"/>
      </xdr:nvSpPr>
      <xdr:spPr>
        <a:xfrm>
          <a:off x="14787245" y="93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85,991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122665</xdr:rowOff>
    </xdr:from>
    <xdr:to>
      <xdr:col>22</xdr:col>
      <xdr:colOff>415925</xdr:colOff>
      <xdr:row>59</xdr:row>
      <xdr:rowOff>52815</xdr:rowOff>
    </xdr:to>
    <xdr:sp macro="" textlink="">
      <xdr:nvSpPr>
        <xdr:cNvPr id="606" name="円/楕円 605"/>
        <xdr:cNvSpPr/>
      </xdr:nvSpPr>
      <xdr:spPr>
        <a:xfrm>
          <a:off x="13916025" y="9411445"/>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43942</xdr:rowOff>
    </xdr:from>
    <xdr:ext cx="534377" cy="259045"/>
    <xdr:sp macro="" textlink="">
      <xdr:nvSpPr>
        <xdr:cNvPr id="607" name="テキスト ボックス 606"/>
        <xdr:cNvSpPr txBox="1"/>
      </xdr:nvSpPr>
      <xdr:spPr>
        <a:xfrm>
          <a:off x="13699636" y="949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88,982</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140450</xdr:rowOff>
    </xdr:from>
    <xdr:to>
      <xdr:col>21</xdr:col>
      <xdr:colOff>212725</xdr:colOff>
      <xdr:row>59</xdr:row>
      <xdr:rowOff>70600</xdr:rowOff>
    </xdr:to>
    <xdr:sp macro="" textlink="">
      <xdr:nvSpPr>
        <xdr:cNvPr id="608" name="円/楕円 607"/>
        <xdr:cNvSpPr/>
      </xdr:nvSpPr>
      <xdr:spPr>
        <a:xfrm>
          <a:off x="13095605" y="9429230"/>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61727</xdr:rowOff>
    </xdr:from>
    <xdr:ext cx="534377" cy="259045"/>
    <xdr:sp macro="" textlink="">
      <xdr:nvSpPr>
        <xdr:cNvPr id="609" name="テキスト ボックス 608"/>
        <xdr:cNvSpPr txBox="1"/>
      </xdr:nvSpPr>
      <xdr:spPr>
        <a:xfrm>
          <a:off x="12947796" y="951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72,645</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144192</xdr:rowOff>
    </xdr:from>
    <xdr:to>
      <xdr:col>20</xdr:col>
      <xdr:colOff>9525</xdr:colOff>
      <xdr:row>59</xdr:row>
      <xdr:rowOff>74342</xdr:rowOff>
    </xdr:to>
    <xdr:sp macro="" textlink="">
      <xdr:nvSpPr>
        <xdr:cNvPr id="610" name="円/楕円 609"/>
        <xdr:cNvSpPr/>
      </xdr:nvSpPr>
      <xdr:spPr>
        <a:xfrm>
          <a:off x="12343765" y="9432972"/>
          <a:ext cx="3302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65469</xdr:rowOff>
    </xdr:from>
    <xdr:ext cx="534377" cy="259045"/>
    <xdr:sp macro="" textlink="">
      <xdr:nvSpPr>
        <xdr:cNvPr id="611" name="テキスト ボックス 610"/>
        <xdr:cNvSpPr txBox="1"/>
      </xdr:nvSpPr>
      <xdr:spPr>
        <a:xfrm>
          <a:off x="12127376" y="951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69,207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153277</xdr:rowOff>
    </xdr:from>
    <xdr:to>
      <xdr:col>18</xdr:col>
      <xdr:colOff>492125</xdr:colOff>
      <xdr:row>59</xdr:row>
      <xdr:rowOff>83427</xdr:rowOff>
    </xdr:to>
    <xdr:sp macro="" textlink="">
      <xdr:nvSpPr>
        <xdr:cNvPr id="612" name="円/楕円 611"/>
        <xdr:cNvSpPr/>
      </xdr:nvSpPr>
      <xdr:spPr>
        <a:xfrm>
          <a:off x="11523345" y="9442057"/>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74554</xdr:rowOff>
    </xdr:from>
    <xdr:ext cx="534377" cy="259045"/>
    <xdr:sp macro="" textlink="">
      <xdr:nvSpPr>
        <xdr:cNvPr id="613" name="テキスト ボックス 612"/>
        <xdr:cNvSpPr txBox="1"/>
      </xdr:nvSpPr>
      <xdr:spPr>
        <a:xfrm>
          <a:off x="11306956" y="952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60,861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1205845" y="10146030"/>
          <a:ext cx="4244340" cy="2946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1332845" y="1046607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1332845" y="1065784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2280265" y="10466070"/>
          <a:ext cx="131826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2280265" y="10657840"/>
          <a:ext cx="131826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3286105" y="1046607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3286105" y="1065784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1205845" y="10914380"/>
          <a:ext cx="4244340" cy="21374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1167745" y="1073531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1205845" y="130517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xdr:cNvCxnSpPr/>
      </xdr:nvCxnSpPr>
      <xdr:spPr>
        <a:xfrm>
          <a:off x="11205845" y="12748079"/>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xdr:cNvSpPr txBox="1"/>
      </xdr:nvSpPr>
      <xdr:spPr>
        <a:xfrm>
          <a:off x="11027544" y="1261728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xdr:cNvCxnSpPr/>
      </xdr:nvCxnSpPr>
      <xdr:spPr>
        <a:xfrm>
          <a:off x="11205845" y="1244436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xdr:cNvSpPr txBox="1"/>
      </xdr:nvSpPr>
      <xdr:spPr>
        <a:xfrm>
          <a:off x="10680911" y="123135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xdr:cNvCxnSpPr/>
      </xdr:nvCxnSpPr>
      <xdr:spPr>
        <a:xfrm>
          <a:off x="11205845" y="12140655"/>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xdr:cNvSpPr txBox="1"/>
      </xdr:nvSpPr>
      <xdr:spPr>
        <a:xfrm>
          <a:off x="10680911" y="120098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xdr:cNvCxnSpPr/>
      </xdr:nvCxnSpPr>
      <xdr:spPr>
        <a:xfrm>
          <a:off x="11205845" y="11836945"/>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xdr:cNvSpPr txBox="1"/>
      </xdr:nvSpPr>
      <xdr:spPr>
        <a:xfrm>
          <a:off x="10680911" y="116947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xdr:cNvCxnSpPr/>
      </xdr:nvCxnSpPr>
      <xdr:spPr>
        <a:xfrm>
          <a:off x="11205845" y="1152561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xdr:cNvSpPr txBox="1"/>
      </xdr:nvSpPr>
      <xdr:spPr>
        <a:xfrm>
          <a:off x="10680911" y="113910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xdr:cNvCxnSpPr/>
      </xdr:nvCxnSpPr>
      <xdr:spPr>
        <a:xfrm>
          <a:off x="11205845" y="11218092"/>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xdr:cNvSpPr txBox="1"/>
      </xdr:nvSpPr>
      <xdr:spPr>
        <a:xfrm>
          <a:off x="10590758" y="1108729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xdr:cNvCxnSpPr/>
      </xdr:nvCxnSpPr>
      <xdr:spPr>
        <a:xfrm>
          <a:off x="11205845" y="109143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xdr:cNvSpPr txBox="1"/>
      </xdr:nvSpPr>
      <xdr:spPr>
        <a:xfrm>
          <a:off x="10590758" y="107835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xdr:cNvSpPr/>
      </xdr:nvSpPr>
      <xdr:spPr>
        <a:xfrm>
          <a:off x="11205845" y="10914380"/>
          <a:ext cx="4244340" cy="21374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xdr:cNvCxnSpPr/>
      </xdr:nvCxnSpPr>
      <xdr:spPr>
        <a:xfrm flipV="1">
          <a:off x="14734540" y="11393049"/>
          <a:ext cx="1269" cy="1355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xdr:cNvSpPr txBox="1"/>
      </xdr:nvSpPr>
      <xdr:spPr>
        <a:xfrm>
          <a:off x="14787245" y="1278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xdr:cNvCxnSpPr/>
      </xdr:nvCxnSpPr>
      <xdr:spPr>
        <a:xfrm>
          <a:off x="14647545" y="12748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xdr:cNvSpPr txBox="1"/>
      </xdr:nvSpPr>
      <xdr:spPr>
        <a:xfrm>
          <a:off x="14787245" y="11191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xdr:cNvCxnSpPr/>
      </xdr:nvCxnSpPr>
      <xdr:spPr>
        <a:xfrm>
          <a:off x="14647545" y="113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42373</xdr:rowOff>
    </xdr:from>
    <xdr:to>
      <xdr:col>23</xdr:col>
      <xdr:colOff>517525</xdr:colOff>
      <xdr:row>79</xdr:row>
      <xdr:rowOff>73436</xdr:rowOff>
    </xdr:to>
    <xdr:cxnSp macro="">
      <xdr:nvCxnSpPr>
        <xdr:cNvPr id="644" name="直線コネクタ 643"/>
        <xdr:cNvCxnSpPr/>
      </xdr:nvCxnSpPr>
      <xdr:spPr>
        <a:xfrm>
          <a:off x="13966825" y="12691573"/>
          <a:ext cx="769620" cy="3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8679</xdr:rowOff>
    </xdr:from>
    <xdr:ext cx="534377" cy="259045"/>
    <xdr:sp macro="" textlink="">
      <xdr:nvSpPr>
        <xdr:cNvPr id="645" name="災害復旧費平均値テキスト"/>
        <xdr:cNvSpPr txBox="1"/>
      </xdr:nvSpPr>
      <xdr:spPr>
        <a:xfrm>
          <a:off x="14787245" y="12657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xdr:cNvSpPr/>
      </xdr:nvSpPr>
      <xdr:spPr>
        <a:xfrm>
          <a:off x="14685645" y="1267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142985</xdr:rowOff>
    </xdr:from>
    <xdr:to>
      <xdr:col>22</xdr:col>
      <xdr:colOff>365125</xdr:colOff>
      <xdr:row>79</xdr:row>
      <xdr:rowOff>42373</xdr:rowOff>
    </xdr:to>
    <xdr:cxnSp macro="">
      <xdr:nvCxnSpPr>
        <xdr:cNvPr id="647" name="直線コネクタ 646"/>
        <xdr:cNvCxnSpPr/>
      </xdr:nvCxnSpPr>
      <xdr:spPr>
        <a:xfrm>
          <a:off x="13146405" y="12632165"/>
          <a:ext cx="820420" cy="5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28330</xdr:rowOff>
    </xdr:from>
    <xdr:to>
      <xdr:col>22</xdr:col>
      <xdr:colOff>415925</xdr:colOff>
      <xdr:row>79</xdr:row>
      <xdr:rowOff>129930</xdr:rowOff>
    </xdr:to>
    <xdr:sp macro="" textlink="">
      <xdr:nvSpPr>
        <xdr:cNvPr id="648" name="フローチャート : 判断 647"/>
        <xdr:cNvSpPr/>
      </xdr:nvSpPr>
      <xdr:spPr>
        <a:xfrm>
          <a:off x="13916025" y="1267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121057</xdr:rowOff>
    </xdr:from>
    <xdr:ext cx="534377" cy="259045"/>
    <xdr:sp macro="" textlink="">
      <xdr:nvSpPr>
        <xdr:cNvPr id="649" name="テキスト ボックス 648"/>
        <xdr:cNvSpPr txBox="1"/>
      </xdr:nvSpPr>
      <xdr:spPr>
        <a:xfrm>
          <a:off x="13699636" y="1277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142985</xdr:rowOff>
    </xdr:from>
    <xdr:to>
      <xdr:col>21</xdr:col>
      <xdr:colOff>161925</xdr:colOff>
      <xdr:row>79</xdr:row>
      <xdr:rowOff>9883</xdr:rowOff>
    </xdr:to>
    <xdr:cxnSp macro="">
      <xdr:nvCxnSpPr>
        <xdr:cNvPr id="650" name="直線コネクタ 649"/>
        <xdr:cNvCxnSpPr/>
      </xdr:nvCxnSpPr>
      <xdr:spPr>
        <a:xfrm flipV="1">
          <a:off x="12364085" y="12632165"/>
          <a:ext cx="782320" cy="2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27998</xdr:rowOff>
    </xdr:from>
    <xdr:to>
      <xdr:col>21</xdr:col>
      <xdr:colOff>212725</xdr:colOff>
      <xdr:row>79</xdr:row>
      <xdr:rowOff>129598</xdr:rowOff>
    </xdr:to>
    <xdr:sp macro="" textlink="">
      <xdr:nvSpPr>
        <xdr:cNvPr id="651" name="フローチャート : 判断 650"/>
        <xdr:cNvSpPr/>
      </xdr:nvSpPr>
      <xdr:spPr>
        <a:xfrm>
          <a:off x="13095605" y="12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120725</xdr:rowOff>
    </xdr:from>
    <xdr:ext cx="534377" cy="259045"/>
    <xdr:sp macro="" textlink="">
      <xdr:nvSpPr>
        <xdr:cNvPr id="652" name="テキスト ボックス 651"/>
        <xdr:cNvSpPr txBox="1"/>
      </xdr:nvSpPr>
      <xdr:spPr>
        <a:xfrm>
          <a:off x="12947796" y="12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9883</xdr:rowOff>
    </xdr:from>
    <xdr:to>
      <xdr:col>19</xdr:col>
      <xdr:colOff>644525</xdr:colOff>
      <xdr:row>79</xdr:row>
      <xdr:rowOff>59249</xdr:rowOff>
    </xdr:to>
    <xdr:cxnSp macro="">
      <xdr:nvCxnSpPr>
        <xdr:cNvPr id="653" name="直線コネクタ 652"/>
        <xdr:cNvCxnSpPr/>
      </xdr:nvCxnSpPr>
      <xdr:spPr>
        <a:xfrm flipV="1">
          <a:off x="11574145" y="12659083"/>
          <a:ext cx="789940" cy="4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33074</xdr:rowOff>
    </xdr:from>
    <xdr:to>
      <xdr:col>20</xdr:col>
      <xdr:colOff>9525</xdr:colOff>
      <xdr:row>79</xdr:row>
      <xdr:rowOff>134674</xdr:rowOff>
    </xdr:to>
    <xdr:sp macro="" textlink="">
      <xdr:nvSpPr>
        <xdr:cNvPr id="654" name="フローチャート : 判断 653"/>
        <xdr:cNvSpPr/>
      </xdr:nvSpPr>
      <xdr:spPr>
        <a:xfrm>
          <a:off x="12343765" y="12682274"/>
          <a:ext cx="330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125801</xdr:rowOff>
    </xdr:from>
    <xdr:ext cx="469744" cy="259045"/>
    <xdr:sp macro="" textlink="">
      <xdr:nvSpPr>
        <xdr:cNvPr id="655" name="テキスト ボックス 654"/>
        <xdr:cNvSpPr txBox="1"/>
      </xdr:nvSpPr>
      <xdr:spPr>
        <a:xfrm>
          <a:off x="12159692" y="1277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32820</xdr:rowOff>
    </xdr:from>
    <xdr:to>
      <xdr:col>18</xdr:col>
      <xdr:colOff>492125</xdr:colOff>
      <xdr:row>79</xdr:row>
      <xdr:rowOff>134420</xdr:rowOff>
    </xdr:to>
    <xdr:sp macro="" textlink="">
      <xdr:nvSpPr>
        <xdr:cNvPr id="656" name="フローチャート : 判断 655"/>
        <xdr:cNvSpPr/>
      </xdr:nvSpPr>
      <xdr:spPr>
        <a:xfrm>
          <a:off x="11523345" y="126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125547</xdr:rowOff>
    </xdr:from>
    <xdr:ext cx="469744" cy="259045"/>
    <xdr:sp macro="" textlink="">
      <xdr:nvSpPr>
        <xdr:cNvPr id="657" name="テキスト ボックス 656"/>
        <xdr:cNvSpPr txBox="1"/>
      </xdr:nvSpPr>
      <xdr:spPr>
        <a:xfrm>
          <a:off x="11339272" y="1277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xdr:cNvSpPr txBox="1"/>
      </xdr:nvSpPr>
      <xdr:spPr>
        <a:xfrm>
          <a:off x="14545945" y="1304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xdr:cNvSpPr txBox="1"/>
      </xdr:nvSpPr>
      <xdr:spPr>
        <a:xfrm>
          <a:off x="13776325" y="1304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xdr:cNvSpPr txBox="1"/>
      </xdr:nvSpPr>
      <xdr:spPr>
        <a:xfrm>
          <a:off x="12986385" y="1304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xdr:cNvSpPr txBox="1"/>
      </xdr:nvSpPr>
      <xdr:spPr>
        <a:xfrm>
          <a:off x="12204065" y="1304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xdr:cNvSpPr txBox="1"/>
      </xdr:nvSpPr>
      <xdr:spPr>
        <a:xfrm>
          <a:off x="11383645" y="1304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22636</xdr:rowOff>
    </xdr:from>
    <xdr:to>
      <xdr:col>23</xdr:col>
      <xdr:colOff>568325</xdr:colOff>
      <xdr:row>79</xdr:row>
      <xdr:rowOff>124236</xdr:rowOff>
    </xdr:to>
    <xdr:sp macro="" textlink="">
      <xdr:nvSpPr>
        <xdr:cNvPr id="663" name="円/楕円 662"/>
        <xdr:cNvSpPr/>
      </xdr:nvSpPr>
      <xdr:spPr>
        <a:xfrm>
          <a:off x="14685645" y="1267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153463</xdr:rowOff>
    </xdr:from>
    <xdr:ext cx="534377" cy="259045"/>
    <xdr:sp macro="" textlink="">
      <xdr:nvSpPr>
        <xdr:cNvPr id="664" name="災害復旧費該当値テキスト"/>
        <xdr:cNvSpPr txBox="1"/>
      </xdr:nvSpPr>
      <xdr:spPr>
        <a:xfrm>
          <a:off x="14787245" y="1248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15,582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163023</xdr:rowOff>
    </xdr:from>
    <xdr:to>
      <xdr:col>22</xdr:col>
      <xdr:colOff>415925</xdr:colOff>
      <xdr:row>79</xdr:row>
      <xdr:rowOff>93173</xdr:rowOff>
    </xdr:to>
    <xdr:sp macro="" textlink="">
      <xdr:nvSpPr>
        <xdr:cNvPr id="665" name="円/楕円 664"/>
        <xdr:cNvSpPr/>
      </xdr:nvSpPr>
      <xdr:spPr>
        <a:xfrm>
          <a:off x="13916025" y="12652203"/>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109700</xdr:rowOff>
    </xdr:from>
    <xdr:ext cx="534377" cy="259045"/>
    <xdr:sp macro="" textlink="">
      <xdr:nvSpPr>
        <xdr:cNvPr id="666" name="テキスト ボックス 665"/>
        <xdr:cNvSpPr txBox="1"/>
      </xdr:nvSpPr>
      <xdr:spPr>
        <a:xfrm>
          <a:off x="13699636" y="1243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34,606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92185</xdr:rowOff>
    </xdr:from>
    <xdr:to>
      <xdr:col>21</xdr:col>
      <xdr:colOff>212725</xdr:colOff>
      <xdr:row>79</xdr:row>
      <xdr:rowOff>22335</xdr:rowOff>
    </xdr:to>
    <xdr:sp macro="" textlink="">
      <xdr:nvSpPr>
        <xdr:cNvPr id="667" name="円/楕円 666"/>
        <xdr:cNvSpPr/>
      </xdr:nvSpPr>
      <xdr:spPr>
        <a:xfrm>
          <a:off x="13095605" y="12581365"/>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38862</xdr:rowOff>
    </xdr:from>
    <xdr:ext cx="534377" cy="259045"/>
    <xdr:sp macro="" textlink="">
      <xdr:nvSpPr>
        <xdr:cNvPr id="668" name="テキスト ボックス 667"/>
        <xdr:cNvSpPr txBox="1"/>
      </xdr:nvSpPr>
      <xdr:spPr>
        <a:xfrm>
          <a:off x="12947796" y="1236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77,988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130533</xdr:rowOff>
    </xdr:from>
    <xdr:to>
      <xdr:col>20</xdr:col>
      <xdr:colOff>9525</xdr:colOff>
      <xdr:row>79</xdr:row>
      <xdr:rowOff>60683</xdr:rowOff>
    </xdr:to>
    <xdr:sp macro="" textlink="">
      <xdr:nvSpPr>
        <xdr:cNvPr id="669" name="円/楕円 668"/>
        <xdr:cNvSpPr/>
      </xdr:nvSpPr>
      <xdr:spPr>
        <a:xfrm>
          <a:off x="12343765" y="12619713"/>
          <a:ext cx="3302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77210</xdr:rowOff>
    </xdr:from>
    <xdr:ext cx="534377" cy="259045"/>
    <xdr:sp macro="" textlink="">
      <xdr:nvSpPr>
        <xdr:cNvPr id="670" name="テキスト ボックス 669"/>
        <xdr:cNvSpPr txBox="1"/>
      </xdr:nvSpPr>
      <xdr:spPr>
        <a:xfrm>
          <a:off x="12127376" y="1240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54,503</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8449</xdr:rowOff>
    </xdr:from>
    <xdr:to>
      <xdr:col>18</xdr:col>
      <xdr:colOff>492125</xdr:colOff>
      <xdr:row>79</xdr:row>
      <xdr:rowOff>110049</xdr:rowOff>
    </xdr:to>
    <xdr:sp macro="" textlink="">
      <xdr:nvSpPr>
        <xdr:cNvPr id="671" name="円/楕円 670"/>
        <xdr:cNvSpPr/>
      </xdr:nvSpPr>
      <xdr:spPr>
        <a:xfrm>
          <a:off x="11523345" y="1265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126576</xdr:rowOff>
    </xdr:from>
    <xdr:ext cx="534377" cy="259045"/>
    <xdr:sp macro="" textlink="">
      <xdr:nvSpPr>
        <xdr:cNvPr id="672" name="テキスト ボックス 671"/>
        <xdr:cNvSpPr txBox="1"/>
      </xdr:nvSpPr>
      <xdr:spPr>
        <a:xfrm>
          <a:off x="11306956" y="1245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xdr:cNvSpPr/>
      </xdr:nvSpPr>
      <xdr:spPr>
        <a:xfrm>
          <a:off x="11205845" y="13346430"/>
          <a:ext cx="4244340" cy="2946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xdr:cNvSpPr/>
      </xdr:nvSpPr>
      <xdr:spPr>
        <a:xfrm>
          <a:off x="11332845" y="1366647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xdr:cNvSpPr/>
      </xdr:nvSpPr>
      <xdr:spPr>
        <a:xfrm>
          <a:off x="11332845" y="1385824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xdr:cNvSpPr/>
      </xdr:nvSpPr>
      <xdr:spPr>
        <a:xfrm>
          <a:off x="12280265" y="13666470"/>
          <a:ext cx="131826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xdr:cNvSpPr/>
      </xdr:nvSpPr>
      <xdr:spPr>
        <a:xfrm>
          <a:off x="12280265" y="13858240"/>
          <a:ext cx="131826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xdr:cNvSpPr/>
      </xdr:nvSpPr>
      <xdr:spPr>
        <a:xfrm>
          <a:off x="13286105" y="1366647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xdr:cNvSpPr/>
      </xdr:nvSpPr>
      <xdr:spPr>
        <a:xfrm>
          <a:off x="13286105" y="1385824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95,688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xdr:cNvSpPr/>
      </xdr:nvSpPr>
      <xdr:spPr>
        <a:xfrm>
          <a:off x="11205845" y="14114780"/>
          <a:ext cx="4244340" cy="22136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xdr:cNvSpPr txBox="1"/>
      </xdr:nvSpPr>
      <xdr:spPr>
        <a:xfrm>
          <a:off x="11167745" y="1393571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xdr:cNvCxnSpPr/>
      </xdr:nvCxnSpPr>
      <xdr:spPr>
        <a:xfrm>
          <a:off x="11205845" y="163283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xdr:cNvCxnSpPr/>
      </xdr:nvCxnSpPr>
      <xdr:spPr>
        <a:xfrm>
          <a:off x="11205845" y="16009439"/>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xdr:cNvSpPr txBox="1"/>
      </xdr:nvSpPr>
      <xdr:spPr>
        <a:xfrm>
          <a:off x="11027544" y="158710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xdr:cNvCxnSpPr/>
      </xdr:nvCxnSpPr>
      <xdr:spPr>
        <a:xfrm>
          <a:off x="11205845" y="1569048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xdr:cNvSpPr txBox="1"/>
      </xdr:nvSpPr>
      <xdr:spPr>
        <a:xfrm>
          <a:off x="10680911" y="155520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xdr:cNvCxnSpPr/>
      </xdr:nvCxnSpPr>
      <xdr:spPr>
        <a:xfrm>
          <a:off x="11205845" y="15371536"/>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xdr:cNvSpPr txBox="1"/>
      </xdr:nvSpPr>
      <xdr:spPr>
        <a:xfrm>
          <a:off x="10680911" y="152331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xdr:cNvCxnSpPr/>
      </xdr:nvCxnSpPr>
      <xdr:spPr>
        <a:xfrm>
          <a:off x="11205845" y="15052584"/>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xdr:cNvSpPr txBox="1"/>
      </xdr:nvSpPr>
      <xdr:spPr>
        <a:xfrm>
          <a:off x="10680911" y="1491036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xdr:cNvCxnSpPr/>
      </xdr:nvCxnSpPr>
      <xdr:spPr>
        <a:xfrm>
          <a:off x="11205845" y="1473363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xdr:cNvSpPr txBox="1"/>
      </xdr:nvSpPr>
      <xdr:spPr>
        <a:xfrm>
          <a:off x="10680911" y="145914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xdr:cNvCxnSpPr/>
      </xdr:nvCxnSpPr>
      <xdr:spPr>
        <a:xfrm>
          <a:off x="11205845" y="14418491"/>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xdr:cNvSpPr txBox="1"/>
      </xdr:nvSpPr>
      <xdr:spPr>
        <a:xfrm>
          <a:off x="10590758" y="1428769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xdr:cNvCxnSpPr/>
      </xdr:nvCxnSpPr>
      <xdr:spPr>
        <a:xfrm>
          <a:off x="11205845" y="141147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xdr:cNvSpPr txBox="1"/>
      </xdr:nvSpPr>
      <xdr:spPr>
        <a:xfrm>
          <a:off x="10590758" y="13983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xdr:cNvSpPr/>
      </xdr:nvSpPr>
      <xdr:spPr>
        <a:xfrm>
          <a:off x="11205845" y="14114780"/>
          <a:ext cx="4244340" cy="22136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xdr:cNvCxnSpPr/>
      </xdr:nvCxnSpPr>
      <xdr:spPr>
        <a:xfrm flipV="1">
          <a:off x="14734540" y="14601190"/>
          <a:ext cx="1269" cy="1404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xdr:cNvSpPr txBox="1"/>
      </xdr:nvSpPr>
      <xdr:spPr>
        <a:xfrm>
          <a:off x="14787245" y="160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xdr:cNvCxnSpPr/>
      </xdr:nvCxnSpPr>
      <xdr:spPr>
        <a:xfrm>
          <a:off x="14647545" y="1600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xdr:cNvSpPr txBox="1"/>
      </xdr:nvSpPr>
      <xdr:spPr>
        <a:xfrm>
          <a:off x="14787245" y="1439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xdr:cNvCxnSpPr/>
      </xdr:nvCxnSpPr>
      <xdr:spPr>
        <a:xfrm>
          <a:off x="14647545" y="1460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137204</xdr:rowOff>
    </xdr:from>
    <xdr:to>
      <xdr:col>23</xdr:col>
      <xdr:colOff>517525</xdr:colOff>
      <xdr:row>97</xdr:row>
      <xdr:rowOff>22242</xdr:rowOff>
    </xdr:to>
    <xdr:cxnSp macro="">
      <xdr:nvCxnSpPr>
        <xdr:cNvPr id="703" name="直線コネクタ 702"/>
        <xdr:cNvCxnSpPr/>
      </xdr:nvCxnSpPr>
      <xdr:spPr>
        <a:xfrm>
          <a:off x="13966825" y="15544844"/>
          <a:ext cx="769620" cy="5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121176</xdr:rowOff>
    </xdr:from>
    <xdr:ext cx="599010" cy="259045"/>
    <xdr:sp macro="" textlink="">
      <xdr:nvSpPr>
        <xdr:cNvPr id="704" name="公債費平均値テキスト"/>
        <xdr:cNvSpPr txBox="1"/>
      </xdr:nvSpPr>
      <xdr:spPr>
        <a:xfrm>
          <a:off x="14787245" y="156964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xdr:cNvSpPr/>
      </xdr:nvSpPr>
      <xdr:spPr>
        <a:xfrm>
          <a:off x="14685645" y="157180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137204</xdr:rowOff>
    </xdr:from>
    <xdr:to>
      <xdr:col>22</xdr:col>
      <xdr:colOff>365125</xdr:colOff>
      <xdr:row>97</xdr:row>
      <xdr:rowOff>8956</xdr:rowOff>
    </xdr:to>
    <xdr:cxnSp macro="">
      <xdr:nvCxnSpPr>
        <xdr:cNvPr id="706" name="直線コネクタ 705"/>
        <xdr:cNvCxnSpPr/>
      </xdr:nvCxnSpPr>
      <xdr:spPr>
        <a:xfrm flipV="1">
          <a:off x="13146405" y="15544844"/>
          <a:ext cx="820420" cy="3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36412</xdr:rowOff>
    </xdr:from>
    <xdr:to>
      <xdr:col>22</xdr:col>
      <xdr:colOff>415925</xdr:colOff>
      <xdr:row>98</xdr:row>
      <xdr:rowOff>138012</xdr:rowOff>
    </xdr:to>
    <xdr:sp macro="" textlink="">
      <xdr:nvSpPr>
        <xdr:cNvPr id="707" name="フローチャート : 判断 706"/>
        <xdr:cNvSpPr/>
      </xdr:nvSpPr>
      <xdr:spPr>
        <a:xfrm>
          <a:off x="13916025" y="1577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129139</xdr:rowOff>
    </xdr:from>
    <xdr:ext cx="599010" cy="259045"/>
    <xdr:sp macro="" textlink="">
      <xdr:nvSpPr>
        <xdr:cNvPr id="708" name="テキスト ボックス 707"/>
        <xdr:cNvSpPr txBox="1"/>
      </xdr:nvSpPr>
      <xdr:spPr>
        <a:xfrm>
          <a:off x="13667319" y="1587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8956</xdr:rowOff>
    </xdr:from>
    <xdr:to>
      <xdr:col>21</xdr:col>
      <xdr:colOff>161925</xdr:colOff>
      <xdr:row>97</xdr:row>
      <xdr:rowOff>57589</xdr:rowOff>
    </xdr:to>
    <xdr:cxnSp macro="">
      <xdr:nvCxnSpPr>
        <xdr:cNvPr id="709" name="直線コネクタ 708"/>
        <xdr:cNvCxnSpPr/>
      </xdr:nvCxnSpPr>
      <xdr:spPr>
        <a:xfrm flipV="1">
          <a:off x="12364085" y="15584236"/>
          <a:ext cx="782320" cy="4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103298</xdr:rowOff>
    </xdr:from>
    <xdr:to>
      <xdr:col>21</xdr:col>
      <xdr:colOff>212725</xdr:colOff>
      <xdr:row>99</xdr:row>
      <xdr:rowOff>33448</xdr:rowOff>
    </xdr:to>
    <xdr:sp macro="" textlink="">
      <xdr:nvSpPr>
        <xdr:cNvPr id="710" name="フローチャート : 判断 709"/>
        <xdr:cNvSpPr/>
      </xdr:nvSpPr>
      <xdr:spPr>
        <a:xfrm>
          <a:off x="13095605" y="158462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24575</xdr:rowOff>
    </xdr:from>
    <xdr:ext cx="534377" cy="259045"/>
    <xdr:sp macro="" textlink="">
      <xdr:nvSpPr>
        <xdr:cNvPr id="711" name="テキスト ボックス 710"/>
        <xdr:cNvSpPr txBox="1"/>
      </xdr:nvSpPr>
      <xdr:spPr>
        <a:xfrm>
          <a:off x="12947796" y="1593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57589</xdr:rowOff>
    </xdr:from>
    <xdr:to>
      <xdr:col>19</xdr:col>
      <xdr:colOff>644525</xdr:colOff>
      <xdr:row>97</xdr:row>
      <xdr:rowOff>69597</xdr:rowOff>
    </xdr:to>
    <xdr:cxnSp macro="">
      <xdr:nvCxnSpPr>
        <xdr:cNvPr id="712" name="直線コネクタ 711"/>
        <xdr:cNvCxnSpPr/>
      </xdr:nvCxnSpPr>
      <xdr:spPr>
        <a:xfrm flipV="1">
          <a:off x="11574145" y="15632869"/>
          <a:ext cx="789940" cy="1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99637</xdr:rowOff>
    </xdr:from>
    <xdr:to>
      <xdr:col>20</xdr:col>
      <xdr:colOff>9525</xdr:colOff>
      <xdr:row>99</xdr:row>
      <xdr:rowOff>29787</xdr:rowOff>
    </xdr:to>
    <xdr:sp macro="" textlink="">
      <xdr:nvSpPr>
        <xdr:cNvPr id="713" name="フローチャート : 判断 712"/>
        <xdr:cNvSpPr/>
      </xdr:nvSpPr>
      <xdr:spPr>
        <a:xfrm>
          <a:off x="12343765" y="15842557"/>
          <a:ext cx="330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20914</xdr:rowOff>
    </xdr:from>
    <xdr:ext cx="534377" cy="259045"/>
    <xdr:sp macro="" textlink="">
      <xdr:nvSpPr>
        <xdr:cNvPr id="714" name="テキスト ボックス 713"/>
        <xdr:cNvSpPr txBox="1"/>
      </xdr:nvSpPr>
      <xdr:spPr>
        <a:xfrm>
          <a:off x="12127376" y="1593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96031</xdr:rowOff>
    </xdr:from>
    <xdr:to>
      <xdr:col>18</xdr:col>
      <xdr:colOff>492125</xdr:colOff>
      <xdr:row>99</xdr:row>
      <xdr:rowOff>26181</xdr:rowOff>
    </xdr:to>
    <xdr:sp macro="" textlink="">
      <xdr:nvSpPr>
        <xdr:cNvPr id="715" name="フローチャート : 判断 714"/>
        <xdr:cNvSpPr/>
      </xdr:nvSpPr>
      <xdr:spPr>
        <a:xfrm>
          <a:off x="11523345" y="158389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17308</xdr:rowOff>
    </xdr:from>
    <xdr:ext cx="534377" cy="259045"/>
    <xdr:sp macro="" textlink="">
      <xdr:nvSpPr>
        <xdr:cNvPr id="716" name="テキスト ボックス 715"/>
        <xdr:cNvSpPr txBox="1"/>
      </xdr:nvSpPr>
      <xdr:spPr>
        <a:xfrm>
          <a:off x="11306956" y="1592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xdr:cNvSpPr txBox="1"/>
      </xdr:nvSpPr>
      <xdr:spPr>
        <a:xfrm>
          <a:off x="14545945" y="1632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xdr:cNvSpPr txBox="1"/>
      </xdr:nvSpPr>
      <xdr:spPr>
        <a:xfrm>
          <a:off x="13776325" y="1632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xdr:cNvSpPr txBox="1"/>
      </xdr:nvSpPr>
      <xdr:spPr>
        <a:xfrm>
          <a:off x="12986385" y="1632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xdr:cNvSpPr txBox="1"/>
      </xdr:nvSpPr>
      <xdr:spPr>
        <a:xfrm>
          <a:off x="12204065" y="1632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xdr:cNvSpPr txBox="1"/>
      </xdr:nvSpPr>
      <xdr:spPr>
        <a:xfrm>
          <a:off x="11383645" y="1632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142892</xdr:rowOff>
    </xdr:from>
    <xdr:to>
      <xdr:col>23</xdr:col>
      <xdr:colOff>568325</xdr:colOff>
      <xdr:row>97</xdr:row>
      <xdr:rowOff>73042</xdr:rowOff>
    </xdr:to>
    <xdr:sp macro="" textlink="">
      <xdr:nvSpPr>
        <xdr:cNvPr id="722" name="円/楕円 721"/>
        <xdr:cNvSpPr/>
      </xdr:nvSpPr>
      <xdr:spPr>
        <a:xfrm>
          <a:off x="14685645" y="155505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165769</xdr:rowOff>
    </xdr:from>
    <xdr:ext cx="599010" cy="259045"/>
    <xdr:sp macro="" textlink="">
      <xdr:nvSpPr>
        <xdr:cNvPr id="723" name="公債費該当値テキスト"/>
        <xdr:cNvSpPr txBox="1"/>
      </xdr:nvSpPr>
      <xdr:spPr>
        <a:xfrm>
          <a:off x="14787245" y="15405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256,934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86404</xdr:rowOff>
    </xdr:from>
    <xdr:to>
      <xdr:col>22</xdr:col>
      <xdr:colOff>415925</xdr:colOff>
      <xdr:row>97</xdr:row>
      <xdr:rowOff>16554</xdr:rowOff>
    </xdr:to>
    <xdr:sp macro="" textlink="">
      <xdr:nvSpPr>
        <xdr:cNvPr id="724" name="円/楕円 723"/>
        <xdr:cNvSpPr/>
      </xdr:nvSpPr>
      <xdr:spPr>
        <a:xfrm>
          <a:off x="13916025" y="154940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33081</xdr:rowOff>
    </xdr:from>
    <xdr:ext cx="599010" cy="259045"/>
    <xdr:sp macro="" textlink="">
      <xdr:nvSpPr>
        <xdr:cNvPr id="725" name="テキスト ボックス 724"/>
        <xdr:cNvSpPr txBox="1"/>
      </xdr:nvSpPr>
      <xdr:spPr>
        <a:xfrm>
          <a:off x="13667319" y="1527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291,529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129606</xdr:rowOff>
    </xdr:from>
    <xdr:to>
      <xdr:col>21</xdr:col>
      <xdr:colOff>212725</xdr:colOff>
      <xdr:row>97</xdr:row>
      <xdr:rowOff>59756</xdr:rowOff>
    </xdr:to>
    <xdr:sp macro="" textlink="">
      <xdr:nvSpPr>
        <xdr:cNvPr id="726" name="円/楕円 725"/>
        <xdr:cNvSpPr/>
      </xdr:nvSpPr>
      <xdr:spPr>
        <a:xfrm>
          <a:off x="13095605" y="155372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76283</xdr:rowOff>
    </xdr:from>
    <xdr:ext cx="599010" cy="259045"/>
    <xdr:sp macro="" textlink="">
      <xdr:nvSpPr>
        <xdr:cNvPr id="727" name="テキスト ボックス 726"/>
        <xdr:cNvSpPr txBox="1"/>
      </xdr:nvSpPr>
      <xdr:spPr>
        <a:xfrm>
          <a:off x="12915479" y="15316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265,071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6789</xdr:rowOff>
    </xdr:from>
    <xdr:to>
      <xdr:col>20</xdr:col>
      <xdr:colOff>9525</xdr:colOff>
      <xdr:row>97</xdr:row>
      <xdr:rowOff>108389</xdr:rowOff>
    </xdr:to>
    <xdr:sp macro="" textlink="">
      <xdr:nvSpPr>
        <xdr:cNvPr id="728" name="円/楕円 727"/>
        <xdr:cNvSpPr/>
      </xdr:nvSpPr>
      <xdr:spPr>
        <a:xfrm>
          <a:off x="12343765" y="15582069"/>
          <a:ext cx="330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124916</xdr:rowOff>
    </xdr:from>
    <xdr:ext cx="599010" cy="259045"/>
    <xdr:sp macro="" textlink="">
      <xdr:nvSpPr>
        <xdr:cNvPr id="729" name="テキスト ボックス 728"/>
        <xdr:cNvSpPr txBox="1"/>
      </xdr:nvSpPr>
      <xdr:spPr>
        <a:xfrm>
          <a:off x="12095059" y="15364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235,287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18797</xdr:rowOff>
    </xdr:from>
    <xdr:to>
      <xdr:col>18</xdr:col>
      <xdr:colOff>492125</xdr:colOff>
      <xdr:row>97</xdr:row>
      <xdr:rowOff>120397</xdr:rowOff>
    </xdr:to>
    <xdr:sp macro="" textlink="">
      <xdr:nvSpPr>
        <xdr:cNvPr id="730" name="円/楕円 729"/>
        <xdr:cNvSpPr/>
      </xdr:nvSpPr>
      <xdr:spPr>
        <a:xfrm>
          <a:off x="11523345" y="1559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136924</xdr:rowOff>
    </xdr:from>
    <xdr:ext cx="599010" cy="259045"/>
    <xdr:sp macro="" textlink="">
      <xdr:nvSpPr>
        <xdr:cNvPr id="731" name="テキスト ボックス 730"/>
        <xdr:cNvSpPr txBox="1"/>
      </xdr:nvSpPr>
      <xdr:spPr>
        <a:xfrm>
          <a:off x="11274639" y="15376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xdr:cNvSpPr/>
      </xdr:nvSpPr>
      <xdr:spPr>
        <a:xfrm>
          <a:off x="16499205" y="3745230"/>
          <a:ext cx="4206240" cy="2946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xdr:cNvSpPr/>
      </xdr:nvSpPr>
      <xdr:spPr>
        <a:xfrm>
          <a:off x="16626205" y="4065270"/>
          <a:ext cx="131826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xdr:cNvSpPr/>
      </xdr:nvSpPr>
      <xdr:spPr>
        <a:xfrm>
          <a:off x="16626205" y="4257040"/>
          <a:ext cx="131826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xdr:cNvSpPr/>
      </xdr:nvSpPr>
      <xdr:spPr>
        <a:xfrm>
          <a:off x="17505045" y="406527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xdr:cNvSpPr/>
      </xdr:nvSpPr>
      <xdr:spPr>
        <a:xfrm>
          <a:off x="17505045" y="425704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xdr:cNvSpPr/>
      </xdr:nvSpPr>
      <xdr:spPr>
        <a:xfrm>
          <a:off x="18541365" y="4065270"/>
          <a:ext cx="135636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xdr:cNvSpPr/>
      </xdr:nvSpPr>
      <xdr:spPr>
        <a:xfrm>
          <a:off x="18541365" y="4257040"/>
          <a:ext cx="135636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xdr:cNvSpPr/>
      </xdr:nvSpPr>
      <xdr:spPr>
        <a:xfrm>
          <a:off x="16499205" y="4513580"/>
          <a:ext cx="4206240" cy="21374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xdr:cNvSpPr txBox="1"/>
      </xdr:nvSpPr>
      <xdr:spPr>
        <a:xfrm>
          <a:off x="16461105" y="433451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xdr:cNvCxnSpPr/>
      </xdr:nvCxnSpPr>
      <xdr:spPr>
        <a:xfrm>
          <a:off x="16499205" y="66509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xdr:cNvCxnSpPr/>
      </xdr:nvCxnSpPr>
      <xdr:spPr>
        <a:xfrm>
          <a:off x="16499205" y="62280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xdr:cNvSpPr txBox="1"/>
      </xdr:nvSpPr>
      <xdr:spPr>
        <a:xfrm>
          <a:off x="16250419" y="60896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xdr:cNvCxnSpPr/>
      </xdr:nvCxnSpPr>
      <xdr:spPr>
        <a:xfrm>
          <a:off x="16499205" y="57937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xdr:cNvSpPr txBox="1"/>
      </xdr:nvSpPr>
      <xdr:spPr>
        <a:xfrm>
          <a:off x="16036486" y="56629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xdr:cNvCxnSpPr/>
      </xdr:nvCxnSpPr>
      <xdr:spPr>
        <a:xfrm>
          <a:off x="16499205" y="53708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xdr:cNvSpPr txBox="1"/>
      </xdr:nvSpPr>
      <xdr:spPr>
        <a:xfrm>
          <a:off x="16036486" y="5240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xdr:cNvCxnSpPr/>
      </xdr:nvCxnSpPr>
      <xdr:spPr>
        <a:xfrm>
          <a:off x="16499205" y="49479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xdr:cNvSpPr txBox="1"/>
      </xdr:nvSpPr>
      <xdr:spPr>
        <a:xfrm>
          <a:off x="16036486" y="4809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6499205" y="45135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xdr:cNvSpPr txBox="1"/>
      </xdr:nvSpPr>
      <xdr:spPr>
        <a:xfrm>
          <a:off x="16036486" y="43827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6499205" y="4513580"/>
          <a:ext cx="4206240" cy="21374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xdr:cNvCxnSpPr/>
      </xdr:nvCxnSpPr>
      <xdr:spPr>
        <a:xfrm flipV="1">
          <a:off x="19959320" y="5093355"/>
          <a:ext cx="1269" cy="1134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xdr:cNvSpPr txBox="1"/>
      </xdr:nvSpPr>
      <xdr:spPr>
        <a:xfrm>
          <a:off x="20012025" y="625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xdr:cNvCxnSpPr/>
      </xdr:nvCxnSpPr>
      <xdr:spPr>
        <a:xfrm>
          <a:off x="19872325" y="62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xdr:cNvSpPr txBox="1"/>
      </xdr:nvSpPr>
      <xdr:spPr>
        <a:xfrm>
          <a:off x="20012025" y="488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xdr:cNvCxnSpPr/>
      </xdr:nvCxnSpPr>
      <xdr:spPr>
        <a:xfrm>
          <a:off x="19872325" y="509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8" name="直線コネクタ 757"/>
        <xdr:cNvCxnSpPr/>
      </xdr:nvCxnSpPr>
      <xdr:spPr>
        <a:xfrm>
          <a:off x="19191605" y="6228080"/>
          <a:ext cx="7696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xdr:cNvSpPr txBox="1"/>
      </xdr:nvSpPr>
      <xdr:spPr>
        <a:xfrm>
          <a:off x="20012025" y="6008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xdr:cNvSpPr/>
      </xdr:nvSpPr>
      <xdr:spPr>
        <a:xfrm>
          <a:off x="19910425" y="614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61" name="直線コネクタ 760"/>
        <xdr:cNvCxnSpPr/>
      </xdr:nvCxnSpPr>
      <xdr:spPr>
        <a:xfrm>
          <a:off x="18439765" y="6228080"/>
          <a:ext cx="7518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85494</xdr:rowOff>
    </xdr:from>
    <xdr:to>
      <xdr:col>31</xdr:col>
      <xdr:colOff>85725</xdr:colOff>
      <xdr:row>39</xdr:row>
      <xdr:rowOff>15644</xdr:rowOff>
    </xdr:to>
    <xdr:sp macro="" textlink="">
      <xdr:nvSpPr>
        <xdr:cNvPr id="762" name="フローチャート : 判断 761"/>
        <xdr:cNvSpPr/>
      </xdr:nvSpPr>
      <xdr:spPr>
        <a:xfrm>
          <a:off x="19156045" y="6173874"/>
          <a:ext cx="8636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32171</xdr:rowOff>
    </xdr:from>
    <xdr:ext cx="378565" cy="259045"/>
    <xdr:sp macro="" textlink="">
      <xdr:nvSpPr>
        <xdr:cNvPr id="763" name="テキスト ボックス 762"/>
        <xdr:cNvSpPr txBox="1"/>
      </xdr:nvSpPr>
      <xdr:spPr>
        <a:xfrm>
          <a:off x="19070902" y="5960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4" name="直線コネクタ 763"/>
        <xdr:cNvCxnSpPr/>
      </xdr:nvCxnSpPr>
      <xdr:spPr>
        <a:xfrm>
          <a:off x="17619345" y="6228080"/>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73332</xdr:rowOff>
    </xdr:from>
    <xdr:to>
      <xdr:col>29</xdr:col>
      <xdr:colOff>568325</xdr:colOff>
      <xdr:row>39</xdr:row>
      <xdr:rowOff>3482</xdr:rowOff>
    </xdr:to>
    <xdr:sp macro="" textlink="">
      <xdr:nvSpPr>
        <xdr:cNvPr id="765" name="フローチャート : 判断 764"/>
        <xdr:cNvSpPr/>
      </xdr:nvSpPr>
      <xdr:spPr>
        <a:xfrm>
          <a:off x="18388965" y="6161712"/>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20009</xdr:rowOff>
    </xdr:from>
    <xdr:ext cx="378565" cy="259045"/>
    <xdr:sp macro="" textlink="">
      <xdr:nvSpPr>
        <xdr:cNvPr id="766" name="テキスト ボックス 765"/>
        <xdr:cNvSpPr txBox="1"/>
      </xdr:nvSpPr>
      <xdr:spPr>
        <a:xfrm>
          <a:off x="18250482" y="5948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7" name="直線コネクタ 766"/>
        <xdr:cNvCxnSpPr/>
      </xdr:nvCxnSpPr>
      <xdr:spPr>
        <a:xfrm>
          <a:off x="16798925" y="6228080"/>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54656</xdr:rowOff>
    </xdr:from>
    <xdr:to>
      <xdr:col>28</xdr:col>
      <xdr:colOff>365125</xdr:colOff>
      <xdr:row>38</xdr:row>
      <xdr:rowOff>156256</xdr:rowOff>
    </xdr:to>
    <xdr:sp macro="" textlink="">
      <xdr:nvSpPr>
        <xdr:cNvPr id="768" name="フローチャート : 判断 767"/>
        <xdr:cNvSpPr/>
      </xdr:nvSpPr>
      <xdr:spPr>
        <a:xfrm>
          <a:off x="17568545" y="614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1333</xdr:rowOff>
    </xdr:from>
    <xdr:ext cx="469744" cy="259045"/>
    <xdr:sp macro="" textlink="">
      <xdr:nvSpPr>
        <xdr:cNvPr id="769" name="テキスト ボックス 768"/>
        <xdr:cNvSpPr txBox="1"/>
      </xdr:nvSpPr>
      <xdr:spPr>
        <a:xfrm>
          <a:off x="17384472" y="592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62977</xdr:rowOff>
    </xdr:from>
    <xdr:to>
      <xdr:col>27</xdr:col>
      <xdr:colOff>161925</xdr:colOff>
      <xdr:row>38</xdr:row>
      <xdr:rowOff>164577</xdr:rowOff>
    </xdr:to>
    <xdr:sp macro="" textlink="">
      <xdr:nvSpPr>
        <xdr:cNvPr id="770" name="フローチャート : 判断 769"/>
        <xdr:cNvSpPr/>
      </xdr:nvSpPr>
      <xdr:spPr>
        <a:xfrm>
          <a:off x="16748125" y="6151357"/>
          <a:ext cx="10160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9654</xdr:rowOff>
    </xdr:from>
    <xdr:ext cx="469744" cy="259045"/>
    <xdr:sp macro="" textlink="">
      <xdr:nvSpPr>
        <xdr:cNvPr id="771" name="テキスト ボックス 770"/>
        <xdr:cNvSpPr txBox="1"/>
      </xdr:nvSpPr>
      <xdr:spPr>
        <a:xfrm>
          <a:off x="16632632" y="593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19770725" y="66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19069685" y="66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18249265" y="66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7428845" y="66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6677005" y="66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7" name="円/楕円 776"/>
        <xdr:cNvSpPr/>
      </xdr:nvSpPr>
      <xdr:spPr>
        <a:xfrm>
          <a:off x="19910425" y="6177280"/>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8" name="諸支出金該当値テキスト"/>
        <xdr:cNvSpPr txBox="1"/>
      </xdr:nvSpPr>
      <xdr:spPr>
        <a:xfrm>
          <a:off x="20012025" y="6123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9" name="円/楕円 778"/>
        <xdr:cNvSpPr/>
      </xdr:nvSpPr>
      <xdr:spPr>
        <a:xfrm>
          <a:off x="19156045" y="6177280"/>
          <a:ext cx="8636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80" name="テキスト ボックス 779"/>
        <xdr:cNvSpPr txBox="1"/>
      </xdr:nvSpPr>
      <xdr:spPr>
        <a:xfrm>
          <a:off x="19135534" y="625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xdr:cNvSpPr/>
      </xdr:nvSpPr>
      <xdr:spPr>
        <a:xfrm>
          <a:off x="18388965" y="6177280"/>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xdr:cNvSpPr txBox="1"/>
      </xdr:nvSpPr>
      <xdr:spPr>
        <a:xfrm>
          <a:off x="18315114" y="625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xdr:cNvSpPr/>
      </xdr:nvSpPr>
      <xdr:spPr>
        <a:xfrm>
          <a:off x="17568545" y="6177280"/>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xdr:cNvSpPr txBox="1"/>
      </xdr:nvSpPr>
      <xdr:spPr>
        <a:xfrm>
          <a:off x="17494694" y="625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xdr:cNvSpPr/>
      </xdr:nvSpPr>
      <xdr:spPr>
        <a:xfrm>
          <a:off x="16748125" y="6177280"/>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xdr:cNvSpPr txBox="1"/>
      </xdr:nvSpPr>
      <xdr:spPr>
        <a:xfrm>
          <a:off x="16689514" y="625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6499205" y="6945630"/>
          <a:ext cx="4206240" cy="2946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6626205" y="7265670"/>
          <a:ext cx="131826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6626205" y="7457440"/>
          <a:ext cx="131826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7505045" y="7265670"/>
          <a:ext cx="138684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7505045" y="7457440"/>
          <a:ext cx="138684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18541365" y="7265670"/>
          <a:ext cx="1356360" cy="242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18541365" y="7457440"/>
          <a:ext cx="1356360" cy="231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6499205" y="7713980"/>
          <a:ext cx="4206240" cy="21374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6461105" y="753491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6499205" y="98513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6499205" y="87884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6250419" y="864998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6499205" y="77139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6250419" y="758318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6499205" y="7713980"/>
          <a:ext cx="4206240" cy="21374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19959320" y="87884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0012025" y="8818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19872325"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0012025" y="84988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19872325"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19191605" y="8788400"/>
          <a:ext cx="7696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0012025" y="87160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19910425" y="8737600"/>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18439765" y="8788400"/>
          <a:ext cx="7518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19156045" y="8737600"/>
          <a:ext cx="8636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19135534" y="8818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7619345" y="8788400"/>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18388965" y="8737600"/>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18315114" y="8818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6798925" y="8788400"/>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7568545" y="8737600"/>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7494694" y="8818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6748125" y="8737600"/>
          <a:ext cx="101600" cy="901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6689514" y="8818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19770725" y="984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19069685" y="984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18249265" y="984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7428845" y="984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6677005" y="984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19910425" y="8737600"/>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0012025" y="86131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19156045" y="8737600"/>
          <a:ext cx="8636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19135534" y="85242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18388965" y="8737600"/>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18315114" y="85242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7568545" y="8737600"/>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7494694" y="85242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6748125" y="8737600"/>
          <a:ext cx="101600" cy="901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6689514" y="85242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691515" y="167017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691515" y="16761460"/>
          <a:ext cx="35052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16915" y="17011650"/>
          <a:ext cx="1996313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・総務費は、住民一人当た</a:t>
          </a:r>
          <a:r>
            <a:rPr lang="ja-JP" altLang="en-US" sz="1100" b="0" i="0" baseline="0">
              <a:solidFill>
                <a:schemeClr val="dk1"/>
              </a:solidFill>
              <a:effectLst/>
              <a:latin typeface="+mn-lt"/>
              <a:ea typeface="+mn-ea"/>
              <a:cs typeface="+mn-cs"/>
            </a:rPr>
            <a:t>り２２７，２６３</a:t>
          </a:r>
          <a:r>
            <a:rPr lang="ja-JP" altLang="ja-JP" sz="1100" b="0" i="0" baseline="0">
              <a:solidFill>
                <a:schemeClr val="dk1"/>
              </a:solidFill>
              <a:effectLst/>
              <a:latin typeface="+mn-lt"/>
              <a:ea typeface="+mn-ea"/>
              <a:cs typeface="+mn-cs"/>
            </a:rPr>
            <a:t>円となっている。</a:t>
          </a:r>
          <a:r>
            <a:rPr lang="ja-JP" altLang="en-US" sz="1100" b="0" i="0" baseline="0">
              <a:solidFill>
                <a:schemeClr val="dk1"/>
              </a:solidFill>
              <a:effectLst/>
              <a:latin typeface="+mn-lt"/>
              <a:ea typeface="+mn-ea"/>
              <a:cs typeface="+mn-cs"/>
            </a:rPr>
            <a:t>昨年度と比較して３９％減少しているが、</a:t>
          </a:r>
          <a:r>
            <a:rPr lang="ja-JP" altLang="ja-JP" sz="1100" b="0" i="0" baseline="0">
              <a:solidFill>
                <a:schemeClr val="dk1"/>
              </a:solidFill>
              <a:effectLst/>
              <a:latin typeface="+mn-lt"/>
              <a:ea typeface="+mn-ea"/>
              <a:cs typeface="+mn-cs"/>
            </a:rPr>
            <a:t>これは</a:t>
          </a:r>
          <a:r>
            <a:rPr lang="ja-JP" altLang="en-US" sz="1100" b="0" i="0" baseline="0">
              <a:solidFill>
                <a:schemeClr val="dk1"/>
              </a:solidFill>
              <a:effectLst/>
              <a:latin typeface="+mn-lt"/>
              <a:ea typeface="+mn-ea"/>
              <a:cs typeface="+mn-cs"/>
            </a:rPr>
            <a:t>昨年度行った</a:t>
          </a:r>
          <a:r>
            <a:rPr lang="ja-JP" altLang="ja-JP" sz="1100" b="0" i="0" baseline="0">
              <a:solidFill>
                <a:schemeClr val="dk1"/>
              </a:solidFill>
              <a:effectLst/>
              <a:latin typeface="+mn-lt"/>
              <a:ea typeface="+mn-ea"/>
              <a:cs typeface="+mn-cs"/>
            </a:rPr>
            <a:t>多機能コミュニティセンターの建設</a:t>
          </a:r>
          <a:r>
            <a:rPr lang="ja-JP" altLang="en-US" sz="1100" b="0" i="0" baseline="0">
              <a:solidFill>
                <a:schemeClr val="dk1"/>
              </a:solidFill>
              <a:effectLst/>
              <a:latin typeface="+mn-lt"/>
              <a:ea typeface="+mn-ea"/>
              <a:cs typeface="+mn-cs"/>
            </a:rPr>
            <a:t>費分の減が</a:t>
          </a:r>
          <a:r>
            <a:rPr lang="ja-JP" altLang="ja-JP" sz="1100" b="0" i="0" baseline="0">
              <a:solidFill>
                <a:schemeClr val="dk1"/>
              </a:solidFill>
              <a:effectLst/>
              <a:latin typeface="+mn-lt"/>
              <a:ea typeface="+mn-ea"/>
              <a:cs typeface="+mn-cs"/>
            </a:rPr>
            <a:t>主な要因となっている。</a:t>
          </a:r>
          <a:endParaRPr lang="ja-JP" altLang="ja-JP" sz="1400">
            <a:effectLst/>
          </a:endParaRPr>
        </a:p>
        <a:p>
          <a:r>
            <a:rPr lang="ja-JP" altLang="ja-JP" sz="1100" b="0" i="0" baseline="0">
              <a:solidFill>
                <a:schemeClr val="dk1"/>
              </a:solidFill>
              <a:effectLst/>
              <a:latin typeface="+mn-lt"/>
              <a:ea typeface="+mn-ea"/>
              <a:cs typeface="+mn-cs"/>
            </a:rPr>
            <a:t>・民生費は、住民一人当たり</a:t>
          </a:r>
          <a:r>
            <a:rPr lang="ja-JP" altLang="en-US" sz="1100" b="0" i="0" baseline="0">
              <a:solidFill>
                <a:schemeClr val="dk1"/>
              </a:solidFill>
              <a:effectLst/>
              <a:latin typeface="+mn-lt"/>
              <a:ea typeface="+mn-ea"/>
              <a:cs typeface="+mn-cs"/>
            </a:rPr>
            <a:t>２７１，０９２</a:t>
          </a:r>
          <a:r>
            <a:rPr lang="ja-JP" altLang="ja-JP" sz="1100" b="0" i="0" baseline="0">
              <a:solidFill>
                <a:schemeClr val="dk1"/>
              </a:solidFill>
              <a:effectLst/>
              <a:latin typeface="+mn-lt"/>
              <a:ea typeface="+mn-ea"/>
              <a:cs typeface="+mn-cs"/>
            </a:rPr>
            <a:t>円となっており、類似団体に比べて高くなっている。決算額全体でみると、民生費のうち社会福祉費の国保会計への繰出金が年々増加傾向にある。高齢化による医療費の増が要因となっている。また生活保護費においては、保護世帯は減少しているが受給者の高齢化により医療費が増加している。児童福祉費においては、</a:t>
          </a:r>
          <a:r>
            <a:rPr lang="ja-JP" altLang="ja-JP" sz="1100" b="0" i="0">
              <a:solidFill>
                <a:schemeClr val="dk1"/>
              </a:solidFill>
              <a:effectLst/>
              <a:latin typeface="+mn-lt"/>
              <a:ea typeface="+mn-ea"/>
              <a:cs typeface="+mn-cs"/>
            </a:rPr>
            <a:t>保育料を国基準の１</a:t>
          </a:r>
          <a:r>
            <a:rPr lang="en-US" altLang="ja-JP"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４（２階層のみ１</a:t>
          </a:r>
          <a:r>
            <a:rPr lang="en-US" altLang="ja-JP"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５）とし、 平成２８年度から第１階層から第５階層までは１人目から無料。また、第６階層以上は同時入所２人目から無料、第３子以降（１８歳未満の養育中の子の数）についても無料としている。また子ども医療費についても、中学校卒業まで完全無料化を実施している、</a:t>
          </a:r>
          <a:r>
            <a:rPr lang="ja-JP" altLang="ja-JP" sz="1100" b="0" i="0" baseline="0">
              <a:solidFill>
                <a:schemeClr val="dk1"/>
              </a:solidFill>
              <a:effectLst/>
              <a:latin typeface="+mn-lt"/>
              <a:ea typeface="+mn-ea"/>
              <a:cs typeface="+mn-cs"/>
            </a:rPr>
            <a:t>これは、子育て環境の充実を図るため、他の経費を見直し、子育て事業に重点的に取り組んできたことによるものである。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763905" y="988885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763905" y="1062990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763905" y="1161859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11555" y="1152334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9940290" y="9427845"/>
          <a:ext cx="5429250" cy="255079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9940290" y="9427845"/>
          <a:ext cx="78676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8591550"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563880" y="9418320"/>
          <a:ext cx="4023360" cy="36576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9239250" y="281940"/>
          <a:ext cx="2316480"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1847195" y="281940"/>
          <a:ext cx="3484245"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島根県美郷町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22960"/>
          <a:ext cx="284226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0102216" y="9761220"/>
          <a:ext cx="508634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財政調整基金の残高は、合併時（Ｈ</a:t>
          </a:r>
          <a:r>
            <a:rPr kumimoji="1" lang="en-US" altLang="ja-JP" sz="1100">
              <a:solidFill>
                <a:schemeClr val="dk1"/>
              </a:solidFill>
              <a:effectLst/>
              <a:latin typeface="+mn-lt"/>
              <a:ea typeface="+mn-ea"/>
              <a:cs typeface="+mn-cs"/>
            </a:rPr>
            <a:t>16.10.1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234</a:t>
          </a:r>
          <a:r>
            <a:rPr kumimoji="1" lang="ja-JP" altLang="ja-JP" sz="1100">
              <a:solidFill>
                <a:schemeClr val="dk1"/>
              </a:solidFill>
              <a:effectLst/>
              <a:latin typeface="+mn-lt"/>
              <a:ea typeface="+mn-ea"/>
              <a:cs typeface="+mn-cs"/>
            </a:rPr>
            <a:t>百万円であったが、</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年度末までで、</a:t>
          </a:r>
          <a:r>
            <a:rPr kumimoji="1" lang="en-US" altLang="ja-JP" sz="1100">
              <a:solidFill>
                <a:schemeClr val="dk1"/>
              </a:solidFill>
              <a:effectLst/>
              <a:latin typeface="+mn-lt"/>
              <a:ea typeface="+mn-ea"/>
              <a:cs typeface="+mn-cs"/>
            </a:rPr>
            <a:t>934</a:t>
          </a:r>
          <a:r>
            <a:rPr kumimoji="1" lang="ja-JP" altLang="ja-JP" sz="1100">
              <a:solidFill>
                <a:schemeClr val="dk1"/>
              </a:solidFill>
              <a:effectLst/>
              <a:latin typeface="+mn-lt"/>
              <a:ea typeface="+mn-ea"/>
              <a:cs typeface="+mn-cs"/>
            </a:rPr>
            <a:t>百万円残高を増やし</a:t>
          </a:r>
          <a:r>
            <a:rPr kumimoji="1" lang="en-US" altLang="ja-JP" sz="1100">
              <a:solidFill>
                <a:schemeClr val="dk1"/>
              </a:solidFill>
              <a:effectLst/>
              <a:latin typeface="+mn-lt"/>
              <a:ea typeface="+mn-ea"/>
              <a:cs typeface="+mn-cs"/>
            </a:rPr>
            <a:t>1,168</a:t>
          </a:r>
          <a:r>
            <a:rPr kumimoji="1" lang="ja-JP" altLang="ja-JP" sz="1100">
              <a:solidFill>
                <a:schemeClr val="dk1"/>
              </a:solidFill>
              <a:effectLst/>
              <a:latin typeface="+mn-lt"/>
              <a:ea typeface="+mn-ea"/>
              <a:cs typeface="+mn-cs"/>
            </a:rPr>
            <a:t>百万円となり、財源不足への備えとすることが出来た。</a:t>
          </a:r>
          <a:endParaRPr lang="ja-JP" altLang="ja-JP" sz="1400">
            <a:effectLst/>
          </a:endParaRPr>
        </a:p>
        <a:p>
          <a:r>
            <a:rPr kumimoji="1" lang="ja-JP" altLang="ja-JP" sz="1100">
              <a:solidFill>
                <a:schemeClr val="dk1"/>
              </a:solidFill>
              <a:effectLst/>
              <a:latin typeface="+mn-lt"/>
              <a:ea typeface="+mn-ea"/>
              <a:cs typeface="+mn-cs"/>
            </a:rPr>
            <a:t>　実質収支は、歳出不用額等の影響と、</a:t>
          </a:r>
          <a:r>
            <a:rPr kumimoji="1" lang="en-US" altLang="ja-JP" sz="1100">
              <a:solidFill>
                <a:schemeClr val="dk1"/>
              </a:solidFill>
              <a:effectLst/>
              <a:latin typeface="+mn-lt"/>
              <a:ea typeface="+mn-ea"/>
              <a:cs typeface="+mn-cs"/>
            </a:rPr>
            <a:t>H17</a:t>
          </a:r>
          <a:r>
            <a:rPr kumimoji="1" lang="ja-JP" altLang="ja-JP" sz="1100">
              <a:solidFill>
                <a:schemeClr val="dk1"/>
              </a:solidFill>
              <a:effectLst/>
              <a:latin typeface="+mn-lt"/>
              <a:ea typeface="+mn-ea"/>
              <a:cs typeface="+mn-cs"/>
            </a:rPr>
            <a:t>年度の臨時財政対策債を繰上償還したことで 黒字を大きく伸ばした結果となった。</a:t>
          </a:r>
          <a:endParaRPr lang="ja-JP" altLang="ja-JP" sz="1400">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m0071\Desktop\&#26032;&#12375;&#12356;&#12501;&#12457;&#12523;&#12480;&#12540;\&#12304;&#36001;&#25919;&#29366;&#27841;&#36039;&#26009;&#38598;&#12305;_324485_&#32654;&#37111;&#30010;_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04;&#36001;&#25919;&#29366;&#27841;&#36039;&#26009;&#38598;&#12305;_324485_&#32654;&#37111;&#30010;_2016(2&#22238;&#30446;&#259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0" refreshError="1"/>
      <sheetData sheetId="1" refreshError="1"/>
      <sheetData sheetId="2">
        <row r="7">
          <cell r="B7" t="str">
            <v>一般会計</v>
          </cell>
          <cell r="BS7" t="str">
            <v>グリーンロードだいわ</v>
          </cell>
        </row>
        <row r="8">
          <cell r="B8" t="str">
            <v>住宅新築資金等貸付事業特別会計</v>
          </cell>
          <cell r="BS8" t="str">
            <v>美郷町開発公社</v>
          </cell>
        </row>
        <row r="9">
          <cell r="B9" t="str">
            <v>君谷診療所特別会計</v>
          </cell>
        </row>
        <row r="28">
          <cell r="B28" t="str">
            <v>国民健康保険特別会計</v>
          </cell>
        </row>
        <row r="29">
          <cell r="B29" t="str">
            <v>国民健康保険診療所特別会計</v>
          </cell>
        </row>
        <row r="30">
          <cell r="B30" t="str">
            <v>後期高齢者医療特別会計</v>
          </cell>
        </row>
        <row r="31">
          <cell r="B31" t="str">
            <v>簡易水道事業特別会計</v>
          </cell>
        </row>
        <row r="32">
          <cell r="B32" t="str">
            <v>下水道事業特別会計</v>
          </cell>
        </row>
        <row r="68">
          <cell r="B68" t="str">
            <v>邑智郡総合事務組合（一般会計）</v>
          </cell>
        </row>
        <row r="69">
          <cell r="B69" t="str">
            <v>邑智郡総合事務組合（介護保険事業会計）</v>
          </cell>
        </row>
        <row r="70">
          <cell r="B70" t="str">
            <v>江津邑智消防組合</v>
          </cell>
        </row>
        <row r="71">
          <cell r="B71" t="str">
            <v>島根県市町村総合事務組合</v>
          </cell>
        </row>
        <row r="72">
          <cell r="B72" t="str">
            <v>島根県後期高齢者医療広域連合（一般会計）</v>
          </cell>
        </row>
        <row r="73">
          <cell r="B73" t="str">
            <v>島根県後期高齢者医療広域連合（後期高齢者医療会計）</v>
          </cell>
        </row>
        <row r="74">
          <cell r="B74" t="str">
            <v>邑智郡公立病院組合</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D2" t="str">
            <v>当該団体(円)</v>
          </cell>
          <cell r="F2" t="str">
            <v>類似団体内平均(円)</v>
          </cell>
        </row>
        <row r="3">
          <cell r="A3" t="str">
            <v xml:space="preserve"> H24</v>
          </cell>
          <cell r="D3">
            <v>294700</v>
          </cell>
          <cell r="F3">
            <v>94828</v>
          </cell>
        </row>
        <row r="5">
          <cell r="A5" t="str">
            <v xml:space="preserve"> H25</v>
          </cell>
          <cell r="D5">
            <v>265156</v>
          </cell>
          <cell r="F5">
            <v>119674</v>
          </cell>
        </row>
        <row r="7">
          <cell r="A7" t="str">
            <v xml:space="preserve"> H26</v>
          </cell>
          <cell r="D7">
            <v>165676</v>
          </cell>
          <cell r="F7">
            <v>119685</v>
          </cell>
        </row>
        <row r="9">
          <cell r="A9" t="str">
            <v xml:space="preserve"> H27</v>
          </cell>
          <cell r="D9">
            <v>327070</v>
          </cell>
          <cell r="F9">
            <v>245039</v>
          </cell>
        </row>
        <row r="11">
          <cell r="A11" t="str">
            <v xml:space="preserve"> H28</v>
          </cell>
          <cell r="D11">
            <v>171634</v>
          </cell>
          <cell r="F11">
            <v>310300</v>
          </cell>
        </row>
        <row r="18">
          <cell r="B18" t="str">
            <v>H24</v>
          </cell>
          <cell r="C18" t="str">
            <v>H25</v>
          </cell>
          <cell r="D18" t="str">
            <v>H26</v>
          </cell>
          <cell r="E18" t="str">
            <v>H27</v>
          </cell>
          <cell r="F18" t="str">
            <v>H28</v>
          </cell>
        </row>
        <row r="19">
          <cell r="A19" t="str">
            <v>実質収支額</v>
          </cell>
          <cell r="B19">
            <v>3.2</v>
          </cell>
          <cell r="C19">
            <v>2.29</v>
          </cell>
          <cell r="D19">
            <v>2.7</v>
          </cell>
          <cell r="E19">
            <v>5.35</v>
          </cell>
          <cell r="F19">
            <v>4.8</v>
          </cell>
        </row>
        <row r="20">
          <cell r="A20" t="str">
            <v>財政調整基金残高</v>
          </cell>
          <cell r="B20">
            <v>23.84</v>
          </cell>
          <cell r="C20">
            <v>25.99</v>
          </cell>
          <cell r="D20">
            <v>28.24</v>
          </cell>
          <cell r="E20">
            <v>28.77</v>
          </cell>
          <cell r="F20">
            <v>30.25</v>
          </cell>
        </row>
        <row r="21">
          <cell r="A21" t="str">
            <v>実質単年度収支</v>
          </cell>
          <cell r="B21">
            <v>-0.74</v>
          </cell>
          <cell r="C21">
            <v>1.32</v>
          </cell>
          <cell r="D21">
            <v>2.76</v>
          </cell>
          <cell r="E21">
            <v>6.29</v>
          </cell>
          <cell r="F21">
            <v>-0.82</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国民健康保険診療所特別会計</v>
          </cell>
          <cell r="B29" t="e">
            <v>#N/A</v>
          </cell>
          <cell r="C29">
            <v>0</v>
          </cell>
          <cell r="D29" t="e">
            <v>#N/A</v>
          </cell>
          <cell r="E29">
            <v>0</v>
          </cell>
          <cell r="F29" t="e">
            <v>#N/A</v>
          </cell>
          <cell r="G29">
            <v>0</v>
          </cell>
          <cell r="H29" t="e">
            <v>#N/A</v>
          </cell>
          <cell r="I29">
            <v>0</v>
          </cell>
          <cell r="J29" t="e">
            <v>#N/A</v>
          </cell>
          <cell r="K29">
            <v>0</v>
          </cell>
        </row>
        <row r="30">
          <cell r="A30" t="str">
            <v>国民健康保険特別会計</v>
          </cell>
          <cell r="B30" t="e">
            <v>#N/A</v>
          </cell>
          <cell r="C30">
            <v>0</v>
          </cell>
          <cell r="D30" t="e">
            <v>#N/A</v>
          </cell>
          <cell r="E30">
            <v>0</v>
          </cell>
          <cell r="F30" t="e">
            <v>#N/A</v>
          </cell>
          <cell r="G30">
            <v>0</v>
          </cell>
          <cell r="H30" t="e">
            <v>#N/A</v>
          </cell>
          <cell r="I30">
            <v>0</v>
          </cell>
          <cell r="J30" t="e">
            <v>#N/A</v>
          </cell>
          <cell r="K30">
            <v>0</v>
          </cell>
        </row>
        <row r="31">
          <cell r="A31" t="str">
            <v>君谷診療所特別会計</v>
          </cell>
          <cell r="B31" t="e">
            <v>#N/A</v>
          </cell>
          <cell r="C31">
            <v>0</v>
          </cell>
          <cell r="D31" t="e">
            <v>#N/A</v>
          </cell>
          <cell r="E31">
            <v>0</v>
          </cell>
          <cell r="F31" t="e">
            <v>#N/A</v>
          </cell>
          <cell r="G31">
            <v>0</v>
          </cell>
          <cell r="H31" t="e">
            <v>#N/A</v>
          </cell>
          <cell r="I31">
            <v>0</v>
          </cell>
          <cell r="J31" t="e">
            <v>#N/A</v>
          </cell>
          <cell r="K31">
            <v>0</v>
          </cell>
        </row>
        <row r="32">
          <cell r="A32" t="str">
            <v>住宅新築資金等貸付事業特別会計</v>
          </cell>
          <cell r="B32" t="e">
            <v>#N/A</v>
          </cell>
          <cell r="C32">
            <v>0</v>
          </cell>
          <cell r="D32" t="e">
            <v>#N/A</v>
          </cell>
          <cell r="E32">
            <v>0</v>
          </cell>
          <cell r="F32" t="e">
            <v>#N/A</v>
          </cell>
          <cell r="G32">
            <v>0</v>
          </cell>
          <cell r="H32" t="e">
            <v>#N/A</v>
          </cell>
          <cell r="I32">
            <v>0</v>
          </cell>
          <cell r="J32" t="e">
            <v>#N/A</v>
          </cell>
          <cell r="K32">
            <v>0</v>
          </cell>
        </row>
        <row r="33">
          <cell r="A33" t="str">
            <v>下水道事業特別会計</v>
          </cell>
          <cell r="B33" t="e">
            <v>#N/A</v>
          </cell>
          <cell r="C33">
            <v>0</v>
          </cell>
          <cell r="D33" t="e">
            <v>#N/A</v>
          </cell>
          <cell r="E33">
            <v>0</v>
          </cell>
          <cell r="F33" t="e">
            <v>#N/A</v>
          </cell>
          <cell r="G33">
            <v>0</v>
          </cell>
          <cell r="H33" t="e">
            <v>#N/A</v>
          </cell>
          <cell r="I33">
            <v>0.02</v>
          </cell>
          <cell r="J33" t="e">
            <v>#N/A</v>
          </cell>
          <cell r="K33">
            <v>0</v>
          </cell>
        </row>
        <row r="34">
          <cell r="A34" t="str">
            <v>簡易水道事業特別会計</v>
          </cell>
          <cell r="B34" t="e">
            <v>#N/A</v>
          </cell>
          <cell r="C34">
            <v>0</v>
          </cell>
          <cell r="D34" t="e">
            <v>#N/A</v>
          </cell>
          <cell r="E34">
            <v>0</v>
          </cell>
          <cell r="F34" t="e">
            <v>#N/A</v>
          </cell>
          <cell r="G34">
            <v>0</v>
          </cell>
          <cell r="H34" t="e">
            <v>#N/A</v>
          </cell>
          <cell r="I34">
            <v>0</v>
          </cell>
          <cell r="J34" t="e">
            <v>#N/A</v>
          </cell>
          <cell r="K34">
            <v>0</v>
          </cell>
        </row>
        <row r="35">
          <cell r="A35" t="str">
            <v>後期高齢者医療特別会計</v>
          </cell>
          <cell r="B35" t="e">
            <v>#N/A</v>
          </cell>
          <cell r="C35">
            <v>0.09</v>
          </cell>
          <cell r="D35" t="e">
            <v>#N/A</v>
          </cell>
          <cell r="E35">
            <v>0.06</v>
          </cell>
          <cell r="F35" t="e">
            <v>#N/A</v>
          </cell>
          <cell r="G35">
            <v>0.12</v>
          </cell>
          <cell r="H35" t="e">
            <v>#N/A</v>
          </cell>
          <cell r="I35">
            <v>0.15</v>
          </cell>
          <cell r="J35" t="e">
            <v>#N/A</v>
          </cell>
          <cell r="K35">
            <v>0.09</v>
          </cell>
        </row>
        <row r="36">
          <cell r="A36" t="str">
            <v>一般会計</v>
          </cell>
          <cell r="B36" t="e">
            <v>#N/A</v>
          </cell>
          <cell r="C36">
            <v>3.2</v>
          </cell>
          <cell r="D36" t="e">
            <v>#N/A</v>
          </cell>
          <cell r="E36">
            <v>2.29</v>
          </cell>
          <cell r="F36" t="e">
            <v>#N/A</v>
          </cell>
          <cell r="G36">
            <v>2.69</v>
          </cell>
          <cell r="H36" t="e">
            <v>#N/A</v>
          </cell>
          <cell r="I36">
            <v>5.34</v>
          </cell>
          <cell r="J36" t="e">
            <v>#N/A</v>
          </cell>
          <cell r="K36">
            <v>4.79</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1066</v>
          </cell>
          <cell r="G42">
            <v>1098</v>
          </cell>
          <cell r="J42">
            <v>1230</v>
          </cell>
          <cell r="M42">
            <v>1201</v>
          </cell>
          <cell r="P42">
            <v>1138</v>
          </cell>
        </row>
        <row r="43">
          <cell r="A43" t="str">
            <v>一時借入金の利子</v>
          </cell>
          <cell r="B43" t="str">
            <v>-</v>
          </cell>
          <cell r="E43" t="str">
            <v>-</v>
          </cell>
          <cell r="H43">
            <v>0</v>
          </cell>
          <cell r="K43">
            <v>0</v>
          </cell>
          <cell r="N43">
            <v>0</v>
          </cell>
        </row>
        <row r="44">
          <cell r="A44" t="str">
            <v>債務負担行為に基づく支出額</v>
          </cell>
          <cell r="B44">
            <v>19</v>
          </cell>
          <cell r="E44">
            <v>19</v>
          </cell>
          <cell r="H44">
            <v>20</v>
          </cell>
          <cell r="K44">
            <v>20</v>
          </cell>
          <cell r="N44">
            <v>20</v>
          </cell>
        </row>
        <row r="45">
          <cell r="A45" t="str">
            <v>組合等が起こした地方債の元利償還金に対する負担金等</v>
          </cell>
          <cell r="B45">
            <v>32</v>
          </cell>
          <cell r="E45">
            <v>25</v>
          </cell>
          <cell r="H45">
            <v>16</v>
          </cell>
          <cell r="K45">
            <v>23</v>
          </cell>
          <cell r="N45">
            <v>26</v>
          </cell>
        </row>
        <row r="46">
          <cell r="A46" t="str">
            <v>公営企業債の元利償還金に対する繰入金</v>
          </cell>
          <cell r="B46">
            <v>206</v>
          </cell>
          <cell r="E46">
            <v>199</v>
          </cell>
          <cell r="H46">
            <v>192</v>
          </cell>
          <cell r="K46">
            <v>192</v>
          </cell>
          <cell r="N46">
            <v>181</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1228</v>
          </cell>
          <cell r="E49">
            <v>1246</v>
          </cell>
          <cell r="H49">
            <v>1378</v>
          </cell>
          <cell r="K49">
            <v>1360</v>
          </cell>
          <cell r="N49">
            <v>1273</v>
          </cell>
        </row>
        <row r="50">
          <cell r="A50" t="str">
            <v>実質公債費比率の分子</v>
          </cell>
          <cell r="B50" t="e">
            <v>#N/A</v>
          </cell>
          <cell r="C50">
            <v>419</v>
          </cell>
          <cell r="D50" t="e">
            <v>#N/A</v>
          </cell>
          <cell r="E50" t="e">
            <v>#N/A</v>
          </cell>
          <cell r="F50">
            <v>391</v>
          </cell>
          <cell r="G50" t="e">
            <v>#N/A</v>
          </cell>
          <cell r="H50" t="e">
            <v>#N/A</v>
          </cell>
          <cell r="I50">
            <v>376</v>
          </cell>
          <cell r="J50" t="e">
            <v>#N/A</v>
          </cell>
          <cell r="K50" t="e">
            <v>#N/A</v>
          </cell>
          <cell r="L50">
            <v>394</v>
          </cell>
          <cell r="M50" t="e">
            <v>#N/A</v>
          </cell>
          <cell r="N50" t="e">
            <v>#N/A</v>
          </cell>
          <cell r="O50">
            <v>362</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9115</v>
          </cell>
          <cell r="G56">
            <v>9546</v>
          </cell>
          <cell r="J56">
            <v>9201</v>
          </cell>
          <cell r="M56">
            <v>9306</v>
          </cell>
          <cell r="P56">
            <v>8756</v>
          </cell>
        </row>
        <row r="57">
          <cell r="A57" t="str">
            <v>充当可能特定歳入</v>
          </cell>
          <cell r="D57">
            <v>673</v>
          </cell>
          <cell r="G57">
            <v>676</v>
          </cell>
          <cell r="J57">
            <v>615</v>
          </cell>
          <cell r="M57">
            <v>522</v>
          </cell>
          <cell r="P57">
            <v>447</v>
          </cell>
        </row>
        <row r="58">
          <cell r="A58" t="str">
            <v>充当可能基金</v>
          </cell>
          <cell r="D58">
            <v>2454</v>
          </cell>
          <cell r="G58">
            <v>2731</v>
          </cell>
          <cell r="J58">
            <v>2764</v>
          </cell>
          <cell r="M58">
            <v>2756</v>
          </cell>
          <cell r="P58">
            <v>2739</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1464</v>
          </cell>
          <cell r="E62">
            <v>1397</v>
          </cell>
          <cell r="H62">
            <v>1352</v>
          </cell>
          <cell r="K62">
            <v>1314</v>
          </cell>
          <cell r="N62">
            <v>1311</v>
          </cell>
        </row>
        <row r="63">
          <cell r="A63" t="str">
            <v>組合等負担等見込額</v>
          </cell>
          <cell r="B63">
            <v>171</v>
          </cell>
          <cell r="E63">
            <v>224</v>
          </cell>
          <cell r="H63">
            <v>249</v>
          </cell>
          <cell r="K63">
            <v>231</v>
          </cell>
          <cell r="N63">
            <v>221</v>
          </cell>
        </row>
        <row r="64">
          <cell r="A64" t="str">
            <v>公営企業債等繰入見込額</v>
          </cell>
          <cell r="B64">
            <v>2388</v>
          </cell>
          <cell r="E64">
            <v>2514</v>
          </cell>
          <cell r="H64">
            <v>2398</v>
          </cell>
          <cell r="K64">
            <v>2299</v>
          </cell>
          <cell r="N64">
            <v>2258</v>
          </cell>
        </row>
        <row r="65">
          <cell r="A65" t="str">
            <v>債務負担行為に基づく支出予定額</v>
          </cell>
          <cell r="B65">
            <v>196</v>
          </cell>
          <cell r="E65">
            <v>177</v>
          </cell>
          <cell r="H65">
            <v>159</v>
          </cell>
          <cell r="K65">
            <v>140</v>
          </cell>
          <cell r="N65">
            <v>121</v>
          </cell>
        </row>
        <row r="66">
          <cell r="A66" t="str">
            <v>一般会計等に係る地方債の現在高</v>
          </cell>
          <cell r="B66">
            <v>10892</v>
          </cell>
          <cell r="E66">
            <v>10824</v>
          </cell>
          <cell r="H66">
            <v>10402</v>
          </cell>
          <cell r="K66">
            <v>10469</v>
          </cell>
          <cell r="N66">
            <v>9903</v>
          </cell>
        </row>
        <row r="67">
          <cell r="A67" t="str">
            <v>将来負担比率の分子</v>
          </cell>
          <cell r="B67" t="e">
            <v>#N/A</v>
          </cell>
          <cell r="C67">
            <v>2869</v>
          </cell>
          <cell r="D67" t="e">
            <v>#N/A</v>
          </cell>
          <cell r="E67" t="e">
            <v>#N/A</v>
          </cell>
          <cell r="F67">
            <v>2184</v>
          </cell>
          <cell r="G67" t="e">
            <v>#N/A</v>
          </cell>
          <cell r="H67" t="e">
            <v>#N/A</v>
          </cell>
          <cell r="I67">
            <v>1980</v>
          </cell>
          <cell r="J67" t="e">
            <v>#N/A</v>
          </cell>
          <cell r="K67" t="e">
            <v>#N/A</v>
          </cell>
          <cell r="L67">
            <v>1869</v>
          </cell>
          <cell r="M67" t="e">
            <v>#N/A</v>
          </cell>
          <cell r="N67" t="e">
            <v>#N/A</v>
          </cell>
          <cell r="O67">
            <v>1872</v>
          </cell>
          <cell r="P67" t="e">
            <v>#N/A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63.9</v>
          </cell>
        </row>
        <row r="53">
          <cell r="N53">
            <v>54.5</v>
          </cell>
        </row>
        <row r="55">
          <cell r="G55" t="str">
            <v>類似団体内平均値</v>
          </cell>
          <cell r="N55">
            <v>0</v>
          </cell>
        </row>
        <row r="57">
          <cell r="N57">
            <v>55.8</v>
          </cell>
        </row>
        <row r="72">
          <cell r="K72" t="str">
            <v>H24</v>
          </cell>
          <cell r="L72" t="str">
            <v>H25</v>
          </cell>
          <cell r="M72" t="str">
            <v>H26</v>
          </cell>
          <cell r="N72" t="str">
            <v>H27</v>
          </cell>
          <cell r="O72" t="str">
            <v>H28</v>
          </cell>
        </row>
        <row r="73">
          <cell r="G73" t="str">
            <v>当該団体値</v>
          </cell>
          <cell r="K73">
            <v>95.3</v>
          </cell>
          <cell r="L73">
            <v>72.900000000000006</v>
          </cell>
          <cell r="M73">
            <v>68.099999999999994</v>
          </cell>
          <cell r="N73">
            <v>63.9</v>
          </cell>
          <cell r="O73">
            <v>67.2</v>
          </cell>
        </row>
        <row r="75">
          <cell r="K75">
            <v>13.9</v>
          </cell>
          <cell r="L75">
            <v>13.7</v>
          </cell>
          <cell r="M75">
            <v>13.3</v>
          </cell>
          <cell r="N75">
            <v>13.1</v>
          </cell>
          <cell r="O75">
            <v>13.1</v>
          </cell>
        </row>
        <row r="77">
          <cell r="G77" t="str">
            <v>類似団体内平均値</v>
          </cell>
          <cell r="K77">
            <v>28.4</v>
          </cell>
          <cell r="L77">
            <v>20.5</v>
          </cell>
          <cell r="M77">
            <v>17.899999999999999</v>
          </cell>
          <cell r="N77">
            <v>0</v>
          </cell>
          <cell r="O77">
            <v>0</v>
          </cell>
        </row>
        <row r="79">
          <cell r="K79">
            <v>11.4</v>
          </cell>
          <cell r="L79">
            <v>10.5</v>
          </cell>
          <cell r="M79">
            <v>9.5</v>
          </cell>
          <cell r="N79">
            <v>7.2</v>
          </cell>
          <cell r="O79">
            <v>6.9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image" Target="../media/image11.emf"/><Relationship Id="rId3" Type="http://schemas.openxmlformats.org/officeDocument/2006/relationships/vmlDrawing" Target="../drawings/vmlDrawing1.vml"/><Relationship Id="rId21" Type="http://schemas.openxmlformats.org/officeDocument/2006/relationships/image" Target="../media/image9.emf"/><Relationship Id="rId34" Type="http://schemas.openxmlformats.org/officeDocument/2006/relationships/control" Target="../activeX/activeX17.x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control" Target="../activeX/activeX12.xml"/><Relationship Id="rId33" Type="http://schemas.openxmlformats.org/officeDocument/2006/relationships/image" Target="../media/image14.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2.emf"/><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image" Target="../media/image10.emf"/><Relationship Id="rId32" Type="http://schemas.openxmlformats.org/officeDocument/2006/relationships/control" Target="../activeX/activeX16.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control" Target="../activeX/activeX11.xml"/><Relationship Id="rId28" Type="http://schemas.openxmlformats.org/officeDocument/2006/relationships/control" Target="../activeX/activeX14.xml"/><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3.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control" Target="../activeX/activeX13.xml"/><Relationship Id="rId30" Type="http://schemas.openxmlformats.org/officeDocument/2006/relationships/control" Target="../activeX/activeX15.xml"/><Relationship Id="rId35" Type="http://schemas.openxmlformats.org/officeDocument/2006/relationships/image" Target="../media/image15.emf"/></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tTOGO"/>
  <dimension ref="A1:O22"/>
  <sheetViews>
    <sheetView zoomScaleNormal="100" workbookViewId="0">
      <pane ySplit="19" topLeftCell="A41" activePane="bottomLeft" state="frozen"/>
      <selection pane="bottomLeft"/>
    </sheetView>
  </sheetViews>
  <sheetFormatPr defaultColWidth="20.6640625" defaultRowHeight="13.2" x14ac:dyDescent="0.2"/>
  <cols>
    <col min="1" max="1" width="20.6640625" style="4" customWidth="1"/>
    <col min="2" max="2" width="40.6640625" style="4" customWidth="1"/>
    <col min="3" max="3" width="10.6640625" style="4" customWidth="1"/>
    <col min="4" max="256" width="20.6640625" style="4"/>
    <col min="257" max="257" width="20.6640625" style="4" customWidth="1"/>
    <col min="258" max="258" width="40.6640625" style="4" customWidth="1"/>
    <col min="259" max="259" width="10.6640625" style="4" customWidth="1"/>
    <col min="260" max="512" width="20.6640625" style="4"/>
    <col min="513" max="513" width="20.6640625" style="4" customWidth="1"/>
    <col min="514" max="514" width="40.6640625" style="4" customWidth="1"/>
    <col min="515" max="515" width="10.6640625" style="4" customWidth="1"/>
    <col min="516" max="768" width="20.6640625" style="4"/>
    <col min="769" max="769" width="20.6640625" style="4" customWidth="1"/>
    <col min="770" max="770" width="40.6640625" style="4" customWidth="1"/>
    <col min="771" max="771" width="10.6640625" style="4" customWidth="1"/>
    <col min="772" max="1024" width="20.6640625" style="4"/>
    <col min="1025" max="1025" width="20.6640625" style="4" customWidth="1"/>
    <col min="1026" max="1026" width="40.6640625" style="4" customWidth="1"/>
    <col min="1027" max="1027" width="10.6640625" style="4" customWidth="1"/>
    <col min="1028" max="1280" width="20.6640625" style="4"/>
    <col min="1281" max="1281" width="20.6640625" style="4" customWidth="1"/>
    <col min="1282" max="1282" width="40.6640625" style="4" customWidth="1"/>
    <col min="1283" max="1283" width="10.6640625" style="4" customWidth="1"/>
    <col min="1284" max="1536" width="20.6640625" style="4"/>
    <col min="1537" max="1537" width="20.6640625" style="4" customWidth="1"/>
    <col min="1538" max="1538" width="40.6640625" style="4" customWidth="1"/>
    <col min="1539" max="1539" width="10.6640625" style="4" customWidth="1"/>
    <col min="1540" max="1792" width="20.6640625" style="4"/>
    <col min="1793" max="1793" width="20.6640625" style="4" customWidth="1"/>
    <col min="1794" max="1794" width="40.6640625" style="4" customWidth="1"/>
    <col min="1795" max="1795" width="10.6640625" style="4" customWidth="1"/>
    <col min="1796" max="2048" width="20.6640625" style="4"/>
    <col min="2049" max="2049" width="20.6640625" style="4" customWidth="1"/>
    <col min="2050" max="2050" width="40.6640625" style="4" customWidth="1"/>
    <col min="2051" max="2051" width="10.6640625" style="4" customWidth="1"/>
    <col min="2052" max="2304" width="20.6640625" style="4"/>
    <col min="2305" max="2305" width="20.6640625" style="4" customWidth="1"/>
    <col min="2306" max="2306" width="40.6640625" style="4" customWidth="1"/>
    <col min="2307" max="2307" width="10.6640625" style="4" customWidth="1"/>
    <col min="2308" max="2560" width="20.6640625" style="4"/>
    <col min="2561" max="2561" width="20.6640625" style="4" customWidth="1"/>
    <col min="2562" max="2562" width="40.6640625" style="4" customWidth="1"/>
    <col min="2563" max="2563" width="10.6640625" style="4" customWidth="1"/>
    <col min="2564" max="2816" width="20.6640625" style="4"/>
    <col min="2817" max="2817" width="20.6640625" style="4" customWidth="1"/>
    <col min="2818" max="2818" width="40.6640625" style="4" customWidth="1"/>
    <col min="2819" max="2819" width="10.6640625" style="4" customWidth="1"/>
    <col min="2820" max="3072" width="20.6640625" style="4"/>
    <col min="3073" max="3073" width="20.6640625" style="4" customWidth="1"/>
    <col min="3074" max="3074" width="40.6640625" style="4" customWidth="1"/>
    <col min="3075" max="3075" width="10.6640625" style="4" customWidth="1"/>
    <col min="3076" max="3328" width="20.6640625" style="4"/>
    <col min="3329" max="3329" width="20.6640625" style="4" customWidth="1"/>
    <col min="3330" max="3330" width="40.6640625" style="4" customWidth="1"/>
    <col min="3331" max="3331" width="10.6640625" style="4" customWidth="1"/>
    <col min="3332" max="3584" width="20.6640625" style="4"/>
    <col min="3585" max="3585" width="20.6640625" style="4" customWidth="1"/>
    <col min="3586" max="3586" width="40.6640625" style="4" customWidth="1"/>
    <col min="3587" max="3587" width="10.6640625" style="4" customWidth="1"/>
    <col min="3588" max="3840" width="20.6640625" style="4"/>
    <col min="3841" max="3841" width="20.6640625" style="4" customWidth="1"/>
    <col min="3842" max="3842" width="40.6640625" style="4" customWidth="1"/>
    <col min="3843" max="3843" width="10.6640625" style="4" customWidth="1"/>
    <col min="3844" max="4096" width="20.6640625" style="4"/>
    <col min="4097" max="4097" width="20.6640625" style="4" customWidth="1"/>
    <col min="4098" max="4098" width="40.6640625" style="4" customWidth="1"/>
    <col min="4099" max="4099" width="10.6640625" style="4" customWidth="1"/>
    <col min="4100" max="4352" width="20.6640625" style="4"/>
    <col min="4353" max="4353" width="20.6640625" style="4" customWidth="1"/>
    <col min="4354" max="4354" width="40.6640625" style="4" customWidth="1"/>
    <col min="4355" max="4355" width="10.6640625" style="4" customWidth="1"/>
    <col min="4356" max="4608" width="20.6640625" style="4"/>
    <col min="4609" max="4609" width="20.6640625" style="4" customWidth="1"/>
    <col min="4610" max="4610" width="40.6640625" style="4" customWidth="1"/>
    <col min="4611" max="4611" width="10.6640625" style="4" customWidth="1"/>
    <col min="4612" max="4864" width="20.6640625" style="4"/>
    <col min="4865" max="4865" width="20.6640625" style="4" customWidth="1"/>
    <col min="4866" max="4866" width="40.6640625" style="4" customWidth="1"/>
    <col min="4867" max="4867" width="10.6640625" style="4" customWidth="1"/>
    <col min="4868" max="5120" width="20.6640625" style="4"/>
    <col min="5121" max="5121" width="20.6640625" style="4" customWidth="1"/>
    <col min="5122" max="5122" width="40.6640625" style="4" customWidth="1"/>
    <col min="5123" max="5123" width="10.6640625" style="4" customWidth="1"/>
    <col min="5124" max="5376" width="20.6640625" style="4"/>
    <col min="5377" max="5377" width="20.6640625" style="4" customWidth="1"/>
    <col min="5378" max="5378" width="40.6640625" style="4" customWidth="1"/>
    <col min="5379" max="5379" width="10.6640625" style="4" customWidth="1"/>
    <col min="5380" max="5632" width="20.6640625" style="4"/>
    <col min="5633" max="5633" width="20.6640625" style="4" customWidth="1"/>
    <col min="5634" max="5634" width="40.6640625" style="4" customWidth="1"/>
    <col min="5635" max="5635" width="10.6640625" style="4" customWidth="1"/>
    <col min="5636" max="5888" width="20.6640625" style="4"/>
    <col min="5889" max="5889" width="20.6640625" style="4" customWidth="1"/>
    <col min="5890" max="5890" width="40.6640625" style="4" customWidth="1"/>
    <col min="5891" max="5891" width="10.6640625" style="4" customWidth="1"/>
    <col min="5892" max="6144" width="20.6640625" style="4"/>
    <col min="6145" max="6145" width="20.6640625" style="4" customWidth="1"/>
    <col min="6146" max="6146" width="40.6640625" style="4" customWidth="1"/>
    <col min="6147" max="6147" width="10.6640625" style="4" customWidth="1"/>
    <col min="6148" max="6400" width="20.6640625" style="4"/>
    <col min="6401" max="6401" width="20.6640625" style="4" customWidth="1"/>
    <col min="6402" max="6402" width="40.6640625" style="4" customWidth="1"/>
    <col min="6403" max="6403" width="10.6640625" style="4" customWidth="1"/>
    <col min="6404" max="6656" width="20.6640625" style="4"/>
    <col min="6657" max="6657" width="20.6640625" style="4" customWidth="1"/>
    <col min="6658" max="6658" width="40.6640625" style="4" customWidth="1"/>
    <col min="6659" max="6659" width="10.6640625" style="4" customWidth="1"/>
    <col min="6660" max="6912" width="20.6640625" style="4"/>
    <col min="6913" max="6913" width="20.6640625" style="4" customWidth="1"/>
    <col min="6914" max="6914" width="40.6640625" style="4" customWidth="1"/>
    <col min="6915" max="6915" width="10.6640625" style="4" customWidth="1"/>
    <col min="6916" max="7168" width="20.6640625" style="4"/>
    <col min="7169" max="7169" width="20.6640625" style="4" customWidth="1"/>
    <col min="7170" max="7170" width="40.6640625" style="4" customWidth="1"/>
    <col min="7171" max="7171" width="10.6640625" style="4" customWidth="1"/>
    <col min="7172" max="7424" width="20.6640625" style="4"/>
    <col min="7425" max="7425" width="20.6640625" style="4" customWidth="1"/>
    <col min="7426" max="7426" width="40.6640625" style="4" customWidth="1"/>
    <col min="7427" max="7427" width="10.6640625" style="4" customWidth="1"/>
    <col min="7428" max="7680" width="20.6640625" style="4"/>
    <col min="7681" max="7681" width="20.6640625" style="4" customWidth="1"/>
    <col min="7682" max="7682" width="40.6640625" style="4" customWidth="1"/>
    <col min="7683" max="7683" width="10.6640625" style="4" customWidth="1"/>
    <col min="7684" max="7936" width="20.6640625" style="4"/>
    <col min="7937" max="7937" width="20.6640625" style="4" customWidth="1"/>
    <col min="7938" max="7938" width="40.6640625" style="4" customWidth="1"/>
    <col min="7939" max="7939" width="10.6640625" style="4" customWidth="1"/>
    <col min="7940" max="8192" width="20.6640625" style="4"/>
    <col min="8193" max="8193" width="20.6640625" style="4" customWidth="1"/>
    <col min="8194" max="8194" width="40.6640625" style="4" customWidth="1"/>
    <col min="8195" max="8195" width="10.6640625" style="4" customWidth="1"/>
    <col min="8196" max="8448" width="20.6640625" style="4"/>
    <col min="8449" max="8449" width="20.6640625" style="4" customWidth="1"/>
    <col min="8450" max="8450" width="40.6640625" style="4" customWidth="1"/>
    <col min="8451" max="8451" width="10.6640625" style="4" customWidth="1"/>
    <col min="8452" max="8704" width="20.6640625" style="4"/>
    <col min="8705" max="8705" width="20.6640625" style="4" customWidth="1"/>
    <col min="8706" max="8706" width="40.6640625" style="4" customWidth="1"/>
    <col min="8707" max="8707" width="10.6640625" style="4" customWidth="1"/>
    <col min="8708" max="8960" width="20.6640625" style="4"/>
    <col min="8961" max="8961" width="20.6640625" style="4" customWidth="1"/>
    <col min="8962" max="8962" width="40.6640625" style="4" customWidth="1"/>
    <col min="8963" max="8963" width="10.6640625" style="4" customWidth="1"/>
    <col min="8964" max="9216" width="20.6640625" style="4"/>
    <col min="9217" max="9217" width="20.6640625" style="4" customWidth="1"/>
    <col min="9218" max="9218" width="40.6640625" style="4" customWidth="1"/>
    <col min="9219" max="9219" width="10.6640625" style="4" customWidth="1"/>
    <col min="9220" max="9472" width="20.6640625" style="4"/>
    <col min="9473" max="9473" width="20.6640625" style="4" customWidth="1"/>
    <col min="9474" max="9474" width="40.6640625" style="4" customWidth="1"/>
    <col min="9475" max="9475" width="10.6640625" style="4" customWidth="1"/>
    <col min="9476" max="9728" width="20.6640625" style="4"/>
    <col min="9729" max="9729" width="20.6640625" style="4" customWidth="1"/>
    <col min="9730" max="9730" width="40.6640625" style="4" customWidth="1"/>
    <col min="9731" max="9731" width="10.6640625" style="4" customWidth="1"/>
    <col min="9732" max="9984" width="20.6640625" style="4"/>
    <col min="9985" max="9985" width="20.6640625" style="4" customWidth="1"/>
    <col min="9986" max="9986" width="40.6640625" style="4" customWidth="1"/>
    <col min="9987" max="9987" width="10.6640625" style="4" customWidth="1"/>
    <col min="9988" max="10240" width="20.6640625" style="4"/>
    <col min="10241" max="10241" width="20.6640625" style="4" customWidth="1"/>
    <col min="10242" max="10242" width="40.6640625" style="4" customWidth="1"/>
    <col min="10243" max="10243" width="10.6640625" style="4" customWidth="1"/>
    <col min="10244" max="10496" width="20.6640625" style="4"/>
    <col min="10497" max="10497" width="20.6640625" style="4" customWidth="1"/>
    <col min="10498" max="10498" width="40.6640625" style="4" customWidth="1"/>
    <col min="10499" max="10499" width="10.6640625" style="4" customWidth="1"/>
    <col min="10500" max="10752" width="20.6640625" style="4"/>
    <col min="10753" max="10753" width="20.6640625" style="4" customWidth="1"/>
    <col min="10754" max="10754" width="40.6640625" style="4" customWidth="1"/>
    <col min="10755" max="10755" width="10.6640625" style="4" customWidth="1"/>
    <col min="10756" max="11008" width="20.6640625" style="4"/>
    <col min="11009" max="11009" width="20.6640625" style="4" customWidth="1"/>
    <col min="11010" max="11010" width="40.6640625" style="4" customWidth="1"/>
    <col min="11011" max="11011" width="10.6640625" style="4" customWidth="1"/>
    <col min="11012" max="11264" width="20.6640625" style="4"/>
    <col min="11265" max="11265" width="20.6640625" style="4" customWidth="1"/>
    <col min="11266" max="11266" width="40.6640625" style="4" customWidth="1"/>
    <col min="11267" max="11267" width="10.6640625" style="4" customWidth="1"/>
    <col min="11268" max="11520" width="20.6640625" style="4"/>
    <col min="11521" max="11521" width="20.6640625" style="4" customWidth="1"/>
    <col min="11522" max="11522" width="40.6640625" style="4" customWidth="1"/>
    <col min="11523" max="11523" width="10.6640625" style="4" customWidth="1"/>
    <col min="11524" max="11776" width="20.6640625" style="4"/>
    <col min="11777" max="11777" width="20.6640625" style="4" customWidth="1"/>
    <col min="11778" max="11778" width="40.6640625" style="4" customWidth="1"/>
    <col min="11779" max="11779" width="10.6640625" style="4" customWidth="1"/>
    <col min="11780" max="12032" width="20.6640625" style="4"/>
    <col min="12033" max="12033" width="20.6640625" style="4" customWidth="1"/>
    <col min="12034" max="12034" width="40.6640625" style="4" customWidth="1"/>
    <col min="12035" max="12035" width="10.6640625" style="4" customWidth="1"/>
    <col min="12036" max="12288" width="20.6640625" style="4"/>
    <col min="12289" max="12289" width="20.6640625" style="4" customWidth="1"/>
    <col min="12290" max="12290" width="40.6640625" style="4" customWidth="1"/>
    <col min="12291" max="12291" width="10.6640625" style="4" customWidth="1"/>
    <col min="12292" max="12544" width="20.6640625" style="4"/>
    <col min="12545" max="12545" width="20.6640625" style="4" customWidth="1"/>
    <col min="12546" max="12546" width="40.6640625" style="4" customWidth="1"/>
    <col min="12547" max="12547" width="10.6640625" style="4" customWidth="1"/>
    <col min="12548" max="12800" width="20.6640625" style="4"/>
    <col min="12801" max="12801" width="20.6640625" style="4" customWidth="1"/>
    <col min="12802" max="12802" width="40.6640625" style="4" customWidth="1"/>
    <col min="12803" max="12803" width="10.6640625" style="4" customWidth="1"/>
    <col min="12804" max="13056" width="20.6640625" style="4"/>
    <col min="13057" max="13057" width="20.6640625" style="4" customWidth="1"/>
    <col min="13058" max="13058" width="40.6640625" style="4" customWidth="1"/>
    <col min="13059" max="13059" width="10.6640625" style="4" customWidth="1"/>
    <col min="13060" max="13312" width="20.6640625" style="4"/>
    <col min="13313" max="13313" width="20.6640625" style="4" customWidth="1"/>
    <col min="13314" max="13314" width="40.6640625" style="4" customWidth="1"/>
    <col min="13315" max="13315" width="10.6640625" style="4" customWidth="1"/>
    <col min="13316" max="13568" width="20.6640625" style="4"/>
    <col min="13569" max="13569" width="20.6640625" style="4" customWidth="1"/>
    <col min="13570" max="13570" width="40.6640625" style="4" customWidth="1"/>
    <col min="13571" max="13571" width="10.6640625" style="4" customWidth="1"/>
    <col min="13572" max="13824" width="20.6640625" style="4"/>
    <col min="13825" max="13825" width="20.6640625" style="4" customWidth="1"/>
    <col min="13826" max="13826" width="40.6640625" style="4" customWidth="1"/>
    <col min="13827" max="13827" width="10.6640625" style="4" customWidth="1"/>
    <col min="13828" max="14080" width="20.6640625" style="4"/>
    <col min="14081" max="14081" width="20.6640625" style="4" customWidth="1"/>
    <col min="14082" max="14082" width="40.6640625" style="4" customWidth="1"/>
    <col min="14083" max="14083" width="10.6640625" style="4" customWidth="1"/>
    <col min="14084" max="14336" width="20.6640625" style="4"/>
    <col min="14337" max="14337" width="20.6640625" style="4" customWidth="1"/>
    <col min="14338" max="14338" width="40.6640625" style="4" customWidth="1"/>
    <col min="14339" max="14339" width="10.6640625" style="4" customWidth="1"/>
    <col min="14340" max="14592" width="20.6640625" style="4"/>
    <col min="14593" max="14593" width="20.6640625" style="4" customWidth="1"/>
    <col min="14594" max="14594" width="40.6640625" style="4" customWidth="1"/>
    <col min="14595" max="14595" width="10.6640625" style="4" customWidth="1"/>
    <col min="14596" max="14848" width="20.6640625" style="4"/>
    <col min="14849" max="14849" width="20.6640625" style="4" customWidth="1"/>
    <col min="14850" max="14850" width="40.6640625" style="4" customWidth="1"/>
    <col min="14851" max="14851" width="10.6640625" style="4" customWidth="1"/>
    <col min="14852" max="15104" width="20.6640625" style="4"/>
    <col min="15105" max="15105" width="20.6640625" style="4" customWidth="1"/>
    <col min="15106" max="15106" width="40.6640625" style="4" customWidth="1"/>
    <col min="15107" max="15107" width="10.6640625" style="4" customWidth="1"/>
    <col min="15108" max="15360" width="20.6640625" style="4"/>
    <col min="15361" max="15361" width="20.6640625" style="4" customWidth="1"/>
    <col min="15362" max="15362" width="40.6640625" style="4" customWidth="1"/>
    <col min="15363" max="15363" width="10.6640625" style="4" customWidth="1"/>
    <col min="15364" max="15616" width="20.6640625" style="4"/>
    <col min="15617" max="15617" width="20.6640625" style="4" customWidth="1"/>
    <col min="15618" max="15618" width="40.6640625" style="4" customWidth="1"/>
    <col min="15619" max="15619" width="10.6640625" style="4" customWidth="1"/>
    <col min="15620" max="15872" width="20.6640625" style="4"/>
    <col min="15873" max="15873" width="20.6640625" style="4" customWidth="1"/>
    <col min="15874" max="15874" width="40.6640625" style="4" customWidth="1"/>
    <col min="15875" max="15875" width="10.6640625" style="4" customWidth="1"/>
    <col min="15876" max="16128" width="20.6640625" style="4"/>
    <col min="16129" max="16129" width="20.6640625" style="4" customWidth="1"/>
    <col min="16130" max="16130" width="40.6640625" style="4" customWidth="1"/>
    <col min="16131" max="16131" width="10.6640625" style="4" customWidth="1"/>
    <col min="16132" max="16384" width="20.6640625" style="4"/>
  </cols>
  <sheetData>
    <row r="1" spans="1:6" x14ac:dyDescent="0.2">
      <c r="A1" s="1"/>
      <c r="B1" s="2"/>
      <c r="C1" s="2"/>
      <c r="D1" s="2"/>
      <c r="E1" s="2"/>
      <c r="F1" s="3"/>
    </row>
    <row r="2" spans="1:6" x14ac:dyDescent="0.2">
      <c r="A2" s="5"/>
      <c r="B2" s="354" t="s">
        <v>0</v>
      </c>
      <c r="C2" s="355"/>
      <c r="D2" s="6"/>
      <c r="E2" s="6"/>
      <c r="F2" s="7"/>
    </row>
    <row r="3" spans="1:6" x14ac:dyDescent="0.2">
      <c r="A3" s="5"/>
      <c r="B3" s="356"/>
      <c r="C3" s="355"/>
      <c r="D3" s="8" t="s">
        <v>1</v>
      </c>
      <c r="E3" s="6"/>
      <c r="F3" s="7"/>
    </row>
    <row r="4" spans="1:6" x14ac:dyDescent="0.2">
      <c r="A4" s="9"/>
      <c r="B4" s="10"/>
      <c r="C4" s="10"/>
      <c r="D4" s="6"/>
      <c r="E4" s="10"/>
      <c r="F4" s="7"/>
    </row>
    <row r="5" spans="1:6" x14ac:dyDescent="0.2">
      <c r="A5" s="9"/>
      <c r="B5" s="10"/>
      <c r="C5" s="10"/>
      <c r="D5" s="11" t="s">
        <v>2</v>
      </c>
      <c r="E5" s="10"/>
      <c r="F5" s="7"/>
    </row>
    <row r="6" spans="1:6" x14ac:dyDescent="0.2">
      <c r="A6" s="9"/>
      <c r="B6" s="10"/>
      <c r="C6" s="10"/>
      <c r="D6" s="12" t="s">
        <v>3</v>
      </c>
      <c r="E6" s="10"/>
      <c r="F6" s="7"/>
    </row>
    <row r="7" spans="1:6" x14ac:dyDescent="0.2">
      <c r="A7" s="9"/>
      <c r="B7" s="10"/>
      <c r="C7" s="10"/>
      <c r="D7" s="12" t="s">
        <v>4</v>
      </c>
      <c r="E7" s="10"/>
      <c r="F7" s="7"/>
    </row>
    <row r="8" spans="1:6" x14ac:dyDescent="0.2">
      <c r="A8" s="9"/>
      <c r="B8" s="10"/>
      <c r="C8" s="10"/>
      <c r="D8" s="12" t="s">
        <v>5</v>
      </c>
      <c r="E8" s="10"/>
      <c r="F8" s="7"/>
    </row>
    <row r="9" spans="1:6" x14ac:dyDescent="0.2">
      <c r="A9" s="9"/>
      <c r="B9" s="10"/>
      <c r="C9" s="10"/>
      <c r="D9" s="10"/>
      <c r="E9" s="13"/>
      <c r="F9" s="7"/>
    </row>
    <row r="10" spans="1:6" x14ac:dyDescent="0.2">
      <c r="A10" s="9"/>
      <c r="B10" s="10"/>
      <c r="C10" s="10"/>
      <c r="D10" s="14" t="s">
        <v>6</v>
      </c>
      <c r="E10" s="10"/>
      <c r="F10" s="7"/>
    </row>
    <row r="11" spans="1:6" x14ac:dyDescent="0.2">
      <c r="A11" s="9"/>
      <c r="B11" s="10"/>
      <c r="C11" s="10"/>
      <c r="D11" s="14" t="s">
        <v>7</v>
      </c>
      <c r="E11" s="10"/>
      <c r="F11" s="7"/>
    </row>
    <row r="12" spans="1:6" x14ac:dyDescent="0.2">
      <c r="A12" s="9"/>
      <c r="B12" s="10"/>
      <c r="C12" s="10"/>
      <c r="D12" s="14" t="s">
        <v>8</v>
      </c>
      <c r="E12" s="10"/>
      <c r="F12" s="7"/>
    </row>
    <row r="13" spans="1:6" x14ac:dyDescent="0.2">
      <c r="A13" s="9"/>
      <c r="B13" s="10"/>
      <c r="C13" s="10"/>
      <c r="D13" s="10"/>
      <c r="E13" s="10"/>
      <c r="F13" s="7"/>
    </row>
    <row r="14" spans="1:6" x14ac:dyDescent="0.2">
      <c r="A14" s="9"/>
      <c r="B14" s="10"/>
      <c r="C14" s="10"/>
      <c r="D14" s="14" t="s">
        <v>9</v>
      </c>
      <c r="E14" s="10"/>
      <c r="F14" s="7"/>
    </row>
    <row r="15" spans="1:6" x14ac:dyDescent="0.2">
      <c r="A15" s="9"/>
      <c r="B15" s="10"/>
      <c r="C15" s="10"/>
      <c r="D15" s="14" t="s">
        <v>10</v>
      </c>
      <c r="E15" s="10"/>
      <c r="F15" s="7"/>
    </row>
    <row r="16" spans="1:6" x14ac:dyDescent="0.2">
      <c r="A16" s="9"/>
      <c r="B16" s="10"/>
      <c r="C16" s="10"/>
      <c r="D16" s="10"/>
      <c r="E16" s="10"/>
      <c r="F16" s="7"/>
    </row>
    <row r="17" spans="1:15" x14ac:dyDescent="0.2">
      <c r="A17" s="9"/>
      <c r="B17" s="10"/>
      <c r="C17" s="10"/>
      <c r="D17" s="10"/>
      <c r="E17" s="10"/>
      <c r="F17" s="7"/>
    </row>
    <row r="18" spans="1:15" ht="13.8" thickBot="1" x14ac:dyDescent="0.25">
      <c r="A18" s="15"/>
      <c r="B18" s="16"/>
      <c r="C18" s="16"/>
      <c r="D18" s="16"/>
      <c r="E18" s="16"/>
      <c r="F18" s="17"/>
    </row>
    <row r="19" spans="1:15" x14ac:dyDescent="0.2">
      <c r="A19" s="18" t="s">
        <v>11</v>
      </c>
      <c r="B19" s="18" t="s">
        <v>12</v>
      </c>
      <c r="C19" s="18" t="s">
        <v>13</v>
      </c>
      <c r="D19" s="18" t="s">
        <v>14</v>
      </c>
    </row>
    <row r="20" spans="1:15" x14ac:dyDescent="0.2">
      <c r="A20" s="19">
        <v>43207.681550925925</v>
      </c>
      <c r="B20" s="4" t="s">
        <v>15</v>
      </c>
      <c r="C20" s="4">
        <v>3</v>
      </c>
      <c r="D20" s="4" t="s">
        <v>16</v>
      </c>
      <c r="E20" s="4" t="s">
        <v>32</v>
      </c>
      <c r="F20" s="4" t="s">
        <v>33</v>
      </c>
    </row>
    <row r="21" spans="1:15" x14ac:dyDescent="0.2">
      <c r="A21" s="19">
        <v>43207.681574074071</v>
      </c>
      <c r="B21" s="4" t="s">
        <v>34</v>
      </c>
      <c r="C21" s="4">
        <v>12</v>
      </c>
      <c r="D21" s="4" t="s">
        <v>35</v>
      </c>
      <c r="E21" s="4" t="s">
        <v>174</v>
      </c>
      <c r="F21" s="4" t="s">
        <v>326</v>
      </c>
      <c r="G21" s="4" t="s">
        <v>463</v>
      </c>
      <c r="H21" s="4" t="s">
        <v>464</v>
      </c>
      <c r="I21" s="4" t="s">
        <v>465</v>
      </c>
      <c r="J21" s="4" t="s">
        <v>516</v>
      </c>
      <c r="K21" s="4" t="s">
        <v>517</v>
      </c>
      <c r="L21" s="4" t="s">
        <v>518</v>
      </c>
      <c r="M21" s="4" t="s">
        <v>526</v>
      </c>
      <c r="N21" s="4" t="s">
        <v>540</v>
      </c>
      <c r="O21" s="4" t="s">
        <v>556</v>
      </c>
    </row>
    <row r="22" spans="1:15" x14ac:dyDescent="0.2">
      <c r="B22" s="4">
        <f>COUNTA(B20:B21)</f>
        <v>2</v>
      </c>
      <c r="C22" s="4">
        <f>SUM(C20:C21)</f>
        <v>15</v>
      </c>
    </row>
  </sheetData>
  <sheetProtection algorithmName="SHA-512" hashValue="ugLbm7VjcO/57avu3d13ZUqRhwhW3pwSypbP6HlHPprkRtMjQT9tdJVc3tW/z83xjbAFkvatMovOMhzkt2JyzQ==" saltValue="mPdQqRJyHOfWPwfaDkj2Xg==" spinCount="100000" sheet="1" objects="1" scenarios="1"/>
  <dataConsolidate/>
  <mergeCells count="1">
    <mergeCell ref="B2:C3"/>
  </mergeCells>
  <phoneticPr fontId="2"/>
  <pageMargins left="0.78700000000000003" right="0.78700000000000003" top="0.98399999999999999" bottom="0.98399999999999999" header="0.51200000000000001" footer="0.51200000000000001"/>
  <pageSetup paperSize="9" scale="65" orientation="portrait" horizontalDpi="4294967293" verticalDpi="0" r:id="rId1"/>
  <headerFooter alignWithMargins="0"/>
  <drawing r:id="rId2"/>
  <legacyDrawing r:id="rId3"/>
  <controls>
    <mc:AlternateContent xmlns:mc="http://schemas.openxmlformats.org/markup-compatibility/2006">
      <mc:Choice Requires="x14">
        <control shapeId="1041" r:id="rId4" name="OptFleXlsm">
          <controlPr defaultSize="0" autoLine="0" r:id="rId5">
            <anchor moveWithCells="1">
              <from>
                <xdr:col>1</xdr:col>
                <xdr:colOff>1013460</xdr:colOff>
                <xdr:row>6</xdr:row>
                <xdr:rowOff>53340</xdr:rowOff>
              </from>
              <to>
                <xdr:col>2</xdr:col>
                <xdr:colOff>632460</xdr:colOff>
                <xdr:row>7</xdr:row>
                <xdr:rowOff>137160</xdr:rowOff>
              </to>
            </anchor>
          </controlPr>
        </control>
      </mc:Choice>
      <mc:Fallback>
        <control shapeId="1041" r:id="rId4" name="OptFleXlsm"/>
      </mc:Fallback>
    </mc:AlternateContent>
    <mc:AlternateContent xmlns:mc="http://schemas.openxmlformats.org/markup-compatibility/2006">
      <mc:Choice Requires="x14">
        <control shapeId="1040" r:id="rId6" name="OptFleXlsx">
          <controlPr defaultSize="0" autoLine="0" autoPict="0" r:id="rId7">
            <anchor moveWithCells="1">
              <from>
                <xdr:col>0</xdr:col>
                <xdr:colOff>320040</xdr:colOff>
                <xdr:row>6</xdr:row>
                <xdr:rowOff>53340</xdr:rowOff>
              </from>
              <to>
                <xdr:col>1</xdr:col>
                <xdr:colOff>990600</xdr:colOff>
                <xdr:row>7</xdr:row>
                <xdr:rowOff>114300</xdr:rowOff>
              </to>
            </anchor>
          </controlPr>
        </control>
      </mc:Choice>
      <mc:Fallback>
        <control shapeId="1040" r:id="rId6" name="OptFleXlsx"/>
      </mc:Fallback>
    </mc:AlternateContent>
    <mc:AlternateContent xmlns:mc="http://schemas.openxmlformats.org/markup-compatibility/2006">
      <mc:Choice Requires="x14">
        <control shapeId="1039" r:id="rId8" name="ChkStReName">
          <controlPr defaultSize="0" autoFill="0" autoLine="0" r:id="rId9">
            <anchor moveWithCells="1">
              <from>
                <xdr:col>0</xdr:col>
                <xdr:colOff>320040</xdr:colOff>
                <xdr:row>4</xdr:row>
                <xdr:rowOff>99060</xdr:rowOff>
              </from>
              <to>
                <xdr:col>3</xdr:col>
                <xdr:colOff>0</xdr:colOff>
                <xdr:row>6</xdr:row>
                <xdr:rowOff>15240</xdr:rowOff>
              </to>
            </anchor>
          </controlPr>
        </control>
      </mc:Choice>
      <mc:Fallback>
        <control shapeId="1039" r:id="rId8" name="ChkStReName"/>
      </mc:Fallback>
    </mc:AlternateContent>
    <mc:AlternateContent xmlns:mc="http://schemas.openxmlformats.org/markup-compatibility/2006">
      <mc:Choice Requires="x14">
        <control shapeId="1038" r:id="rId10" name="OptFleCsv">
          <controlPr defaultSize="0" autoLine="0" r:id="rId11">
            <anchor moveWithCells="1">
              <from>
                <xdr:col>1</xdr:col>
                <xdr:colOff>1013460</xdr:colOff>
                <xdr:row>7</xdr:row>
                <xdr:rowOff>99060</xdr:rowOff>
              </from>
              <to>
                <xdr:col>2</xdr:col>
                <xdr:colOff>632460</xdr:colOff>
                <xdr:row>9</xdr:row>
                <xdr:rowOff>15240</xdr:rowOff>
              </to>
            </anchor>
          </controlPr>
        </control>
      </mc:Choice>
      <mc:Fallback>
        <control shapeId="1038" r:id="rId10" name="OptFleCsv"/>
      </mc:Fallback>
    </mc:AlternateContent>
    <mc:AlternateContent xmlns:mc="http://schemas.openxmlformats.org/markup-compatibility/2006">
      <mc:Choice Requires="x14">
        <control shapeId="1037" r:id="rId12" name="OptFleXls">
          <controlPr defaultSize="0" autoLine="0" autoPict="0" r:id="rId13">
            <anchor moveWithCells="1">
              <from>
                <xdr:col>0</xdr:col>
                <xdr:colOff>320040</xdr:colOff>
                <xdr:row>7</xdr:row>
                <xdr:rowOff>99060</xdr:rowOff>
              </from>
              <to>
                <xdr:col>1</xdr:col>
                <xdr:colOff>990600</xdr:colOff>
                <xdr:row>9</xdr:row>
                <xdr:rowOff>22860</xdr:rowOff>
              </to>
            </anchor>
          </controlPr>
        </control>
      </mc:Choice>
      <mc:Fallback>
        <control shapeId="1037" r:id="rId12" name="OptFleXls"/>
      </mc:Fallback>
    </mc:AlternateContent>
    <mc:AlternateContent xmlns:mc="http://schemas.openxmlformats.org/markup-compatibility/2006">
      <mc:Choice Requires="x14">
        <control shapeId="1036" r:id="rId14" name="ComReset">
          <controlPr defaultSize="0" autoLine="0" r:id="rId15">
            <anchor moveWithCells="1">
              <from>
                <xdr:col>4</xdr:col>
                <xdr:colOff>266700</xdr:colOff>
                <xdr:row>0</xdr:row>
                <xdr:rowOff>129540</xdr:rowOff>
              </from>
              <to>
                <xdr:col>4</xdr:col>
                <xdr:colOff>1303020</xdr:colOff>
                <xdr:row>2</xdr:row>
                <xdr:rowOff>129540</xdr:rowOff>
              </to>
            </anchor>
          </controlPr>
        </control>
      </mc:Choice>
      <mc:Fallback>
        <control shapeId="1036" r:id="rId14" name="ComReset"/>
      </mc:Fallback>
    </mc:AlternateContent>
    <mc:AlternateContent xmlns:mc="http://schemas.openxmlformats.org/markup-compatibility/2006">
      <mc:Choice Requires="x14">
        <control shapeId="1035" r:id="rId16" name="ChkBkDbl">
          <controlPr defaultSize="0" autoFill="0" autoLine="0" r:id="rId17">
            <anchor moveWithCells="1">
              <from>
                <xdr:col>0</xdr:col>
                <xdr:colOff>320040</xdr:colOff>
                <xdr:row>3</xdr:row>
                <xdr:rowOff>45720</xdr:rowOff>
              </from>
              <to>
                <xdr:col>3</xdr:col>
                <xdr:colOff>0</xdr:colOff>
                <xdr:row>4</xdr:row>
                <xdr:rowOff>129540</xdr:rowOff>
              </to>
            </anchor>
          </controlPr>
        </control>
      </mc:Choice>
      <mc:Fallback>
        <control shapeId="1035" r:id="rId16" name="ChkBkDbl"/>
      </mc:Fallback>
    </mc:AlternateContent>
    <mc:AlternateContent xmlns:mc="http://schemas.openxmlformats.org/markup-compatibility/2006">
      <mc:Choice Requires="x14">
        <control shapeId="1034" r:id="rId18" name="OptBkAll">
          <controlPr defaultSize="0" autoLine="0" r:id="rId19">
            <anchor moveWithCells="1">
              <from>
                <xdr:col>0</xdr:col>
                <xdr:colOff>320040</xdr:colOff>
                <xdr:row>12</xdr:row>
                <xdr:rowOff>7620</xdr:rowOff>
              </from>
              <to>
                <xdr:col>1</xdr:col>
                <xdr:colOff>1691640</xdr:colOff>
                <xdr:row>13</xdr:row>
                <xdr:rowOff>91440</xdr:rowOff>
              </to>
            </anchor>
          </controlPr>
        </control>
      </mc:Choice>
      <mc:Fallback>
        <control shapeId="1034" r:id="rId18" name="OptBkAll"/>
      </mc:Fallback>
    </mc:AlternateContent>
    <mc:AlternateContent xmlns:mc="http://schemas.openxmlformats.org/markup-compatibility/2006">
      <mc:Choice Requires="x14">
        <control shapeId="1033" r:id="rId20" name="TxtBkSpecial1">
          <controlPr defaultSize="0" disabled="1" autoLine="0" r:id="rId21">
            <anchor moveWithCells="1">
              <from>
                <xdr:col>1</xdr:col>
                <xdr:colOff>1463040</xdr:colOff>
                <xdr:row>9</xdr:row>
                <xdr:rowOff>60960</xdr:rowOff>
              </from>
              <to>
                <xdr:col>2</xdr:col>
                <xdr:colOff>304800</xdr:colOff>
                <xdr:row>10</xdr:row>
                <xdr:rowOff>91440</xdr:rowOff>
              </to>
            </anchor>
          </controlPr>
        </control>
      </mc:Choice>
      <mc:Fallback>
        <control shapeId="1033" r:id="rId20" name="TxtBkSpecial1"/>
      </mc:Fallback>
    </mc:AlternateContent>
    <mc:AlternateContent xmlns:mc="http://schemas.openxmlformats.org/markup-compatibility/2006">
      <mc:Choice Requires="x14">
        <control shapeId="1032" r:id="rId22" name="TxtBkSpecial2">
          <controlPr defaultSize="0" disabled="1" autoLine="0" r:id="rId21">
            <anchor moveWithCells="1">
              <from>
                <xdr:col>1</xdr:col>
                <xdr:colOff>1463040</xdr:colOff>
                <xdr:row>10</xdr:row>
                <xdr:rowOff>106680</xdr:rowOff>
              </from>
              <to>
                <xdr:col>2</xdr:col>
                <xdr:colOff>304800</xdr:colOff>
                <xdr:row>11</xdr:row>
                <xdr:rowOff>137160</xdr:rowOff>
              </to>
            </anchor>
          </controlPr>
        </control>
      </mc:Choice>
      <mc:Fallback>
        <control shapeId="1032" r:id="rId22" name="TxtBkSpecial2"/>
      </mc:Fallback>
    </mc:AlternateContent>
    <mc:AlternateContent xmlns:mc="http://schemas.openxmlformats.org/markup-compatibility/2006">
      <mc:Choice Requires="x14">
        <control shapeId="1031" r:id="rId23" name="OptBkSpecial2">
          <controlPr defaultSize="0" autoLine="0" r:id="rId24">
            <anchor moveWithCells="1">
              <from>
                <xdr:col>0</xdr:col>
                <xdr:colOff>320040</xdr:colOff>
                <xdr:row>10</xdr:row>
                <xdr:rowOff>99060</xdr:rowOff>
              </from>
              <to>
                <xdr:col>1</xdr:col>
                <xdr:colOff>1691640</xdr:colOff>
                <xdr:row>12</xdr:row>
                <xdr:rowOff>15240</xdr:rowOff>
              </to>
            </anchor>
          </controlPr>
        </control>
      </mc:Choice>
      <mc:Fallback>
        <control shapeId="1031" r:id="rId23" name="OptBkSpecial2"/>
      </mc:Fallback>
    </mc:AlternateContent>
    <mc:AlternateContent xmlns:mc="http://schemas.openxmlformats.org/markup-compatibility/2006">
      <mc:Choice Requires="x14">
        <control shapeId="1030" r:id="rId25" name="OptBkSpecial1">
          <controlPr defaultSize="0" autoLine="0" r:id="rId26">
            <anchor moveWithCells="1">
              <from>
                <xdr:col>0</xdr:col>
                <xdr:colOff>320040</xdr:colOff>
                <xdr:row>9</xdr:row>
                <xdr:rowOff>53340</xdr:rowOff>
              </from>
              <to>
                <xdr:col>1</xdr:col>
                <xdr:colOff>1691640</xdr:colOff>
                <xdr:row>10</xdr:row>
                <xdr:rowOff>137160</xdr:rowOff>
              </to>
            </anchor>
          </controlPr>
        </control>
      </mc:Choice>
      <mc:Fallback>
        <control shapeId="1030" r:id="rId25" name="OptBkSpecial1"/>
      </mc:Fallback>
    </mc:AlternateContent>
    <mc:AlternateContent xmlns:mc="http://schemas.openxmlformats.org/markup-compatibility/2006">
      <mc:Choice Requires="x14">
        <control shapeId="1029" r:id="rId27" name="TxtShtSpecial2">
          <controlPr defaultSize="0" disabled="1" autoLine="0" r:id="rId21">
            <anchor moveWithCells="1">
              <from>
                <xdr:col>1</xdr:col>
                <xdr:colOff>1463040</xdr:colOff>
                <xdr:row>15</xdr:row>
                <xdr:rowOff>15240</xdr:rowOff>
              </from>
              <to>
                <xdr:col>2</xdr:col>
                <xdr:colOff>304800</xdr:colOff>
                <xdr:row>16</xdr:row>
                <xdr:rowOff>45720</xdr:rowOff>
              </to>
            </anchor>
          </controlPr>
        </control>
      </mc:Choice>
      <mc:Fallback>
        <control shapeId="1029" r:id="rId27" name="TxtShtSpecial2"/>
      </mc:Fallback>
    </mc:AlternateContent>
    <mc:AlternateContent xmlns:mc="http://schemas.openxmlformats.org/markup-compatibility/2006">
      <mc:Choice Requires="x14">
        <control shapeId="1028" r:id="rId28" name="OptShtall">
          <controlPr defaultSize="0" autoLine="0" r:id="rId29">
            <anchor moveWithCells="1">
              <from>
                <xdr:col>0</xdr:col>
                <xdr:colOff>320040</xdr:colOff>
                <xdr:row>16</xdr:row>
                <xdr:rowOff>53340</xdr:rowOff>
              </from>
              <to>
                <xdr:col>1</xdr:col>
                <xdr:colOff>1691640</xdr:colOff>
                <xdr:row>17</xdr:row>
                <xdr:rowOff>137160</xdr:rowOff>
              </to>
            </anchor>
          </controlPr>
        </control>
      </mc:Choice>
      <mc:Fallback>
        <control shapeId="1028" r:id="rId28" name="OptShtall"/>
      </mc:Fallback>
    </mc:AlternateContent>
    <mc:AlternateContent xmlns:mc="http://schemas.openxmlformats.org/markup-compatibility/2006">
      <mc:Choice Requires="x14">
        <control shapeId="1027" r:id="rId30" name="OptShtSpecial2">
          <controlPr defaultSize="0" autoLine="0" r:id="rId31">
            <anchor moveWithCells="1">
              <from>
                <xdr:col>0</xdr:col>
                <xdr:colOff>320040</xdr:colOff>
                <xdr:row>15</xdr:row>
                <xdr:rowOff>7620</xdr:rowOff>
              </from>
              <to>
                <xdr:col>1</xdr:col>
                <xdr:colOff>1691640</xdr:colOff>
                <xdr:row>16</xdr:row>
                <xdr:rowOff>91440</xdr:rowOff>
              </to>
            </anchor>
          </controlPr>
        </control>
      </mc:Choice>
      <mc:Fallback>
        <control shapeId="1027" r:id="rId30" name="OptShtSpecial2"/>
      </mc:Fallback>
    </mc:AlternateContent>
    <mc:AlternateContent xmlns:mc="http://schemas.openxmlformats.org/markup-compatibility/2006">
      <mc:Choice Requires="x14">
        <control shapeId="1026" r:id="rId32" name="OptShtSpecial1">
          <controlPr defaultSize="0" autoLine="0" r:id="rId33">
            <anchor moveWithCells="1">
              <from>
                <xdr:col>0</xdr:col>
                <xdr:colOff>320040</xdr:colOff>
                <xdr:row>13</xdr:row>
                <xdr:rowOff>99060</xdr:rowOff>
              </from>
              <to>
                <xdr:col>1</xdr:col>
                <xdr:colOff>1691640</xdr:colOff>
                <xdr:row>15</xdr:row>
                <xdr:rowOff>15240</xdr:rowOff>
              </to>
            </anchor>
          </controlPr>
        </control>
      </mc:Choice>
      <mc:Fallback>
        <control shapeId="1026" r:id="rId32" name="OptShtSpecial1"/>
      </mc:Fallback>
    </mc:AlternateContent>
    <mc:AlternateContent xmlns:mc="http://schemas.openxmlformats.org/markup-compatibility/2006">
      <mc:Choice Requires="x14">
        <control shapeId="1025" r:id="rId34" name="ComTOGO">
          <controlPr defaultSize="0" autoLine="0" r:id="rId35">
            <anchor moveWithCells="1">
              <from>
                <xdr:col>0</xdr:col>
                <xdr:colOff>266700</xdr:colOff>
                <xdr:row>0</xdr:row>
                <xdr:rowOff>129540</xdr:rowOff>
              </from>
              <to>
                <xdr:col>0</xdr:col>
                <xdr:colOff>1303020</xdr:colOff>
                <xdr:row>2</xdr:row>
                <xdr:rowOff>129540</xdr:rowOff>
              </to>
            </anchor>
          </controlPr>
        </control>
      </mc:Choice>
      <mc:Fallback>
        <control shapeId="1025" r:id="rId34" name="ComTOGO"/>
      </mc:Fallback>
    </mc:AlternateContent>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J53"/>
  <sheetViews>
    <sheetView showGridLines="0" topLeftCell="A32" zoomScale="70" zoomScaleNormal="70" zoomScaleSheetLayoutView="100" workbookViewId="0">
      <selection activeCell="F49" sqref="F49"/>
    </sheetView>
  </sheetViews>
  <sheetFormatPr defaultColWidth="0" defaultRowHeight="13.5" customHeight="1" zeroHeight="1" x14ac:dyDescent="0.2"/>
  <cols>
    <col min="1" max="1" width="8.21875" style="255" customWidth="1"/>
    <col min="2" max="16" width="14.6640625" style="255" customWidth="1"/>
    <col min="17" max="16384" width="0" style="255"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56"/>
      <c r="C45" s="256"/>
      <c r="D45" s="256"/>
      <c r="E45" s="256"/>
      <c r="F45" s="256"/>
      <c r="G45" s="256"/>
      <c r="H45" s="256"/>
      <c r="I45" s="256"/>
      <c r="J45" s="257" t="s">
        <v>519</v>
      </c>
    </row>
    <row r="46" spans="2:10" ht="29.25" customHeight="1" thickBot="1" x14ac:dyDescent="0.25">
      <c r="B46" s="258" t="s">
        <v>43</v>
      </c>
      <c r="C46" s="259"/>
      <c r="D46" s="259"/>
      <c r="E46" s="260" t="s">
        <v>520</v>
      </c>
      <c r="F46" s="261" t="s">
        <v>21</v>
      </c>
      <c r="G46" s="262" t="s">
        <v>22</v>
      </c>
      <c r="H46" s="262" t="s">
        <v>23</v>
      </c>
      <c r="I46" s="262" t="s">
        <v>24</v>
      </c>
      <c r="J46" s="263" t="s">
        <v>25</v>
      </c>
    </row>
    <row r="47" spans="2:10" ht="57.75" customHeight="1" x14ac:dyDescent="0.2">
      <c r="B47" s="264"/>
      <c r="C47" s="1154" t="s">
        <v>521</v>
      </c>
      <c r="D47" s="1154"/>
      <c r="E47" s="1155"/>
      <c r="F47" s="265">
        <v>23.84</v>
      </c>
      <c r="G47" s="266">
        <v>25.99</v>
      </c>
      <c r="H47" s="266">
        <v>28.24</v>
      </c>
      <c r="I47" s="266">
        <v>28.77</v>
      </c>
      <c r="J47" s="267">
        <v>30.25</v>
      </c>
    </row>
    <row r="48" spans="2:10" ht="57.75" customHeight="1" x14ac:dyDescent="0.2">
      <c r="B48" s="268"/>
      <c r="C48" s="1156" t="s">
        <v>522</v>
      </c>
      <c r="D48" s="1156"/>
      <c r="E48" s="1157"/>
      <c r="F48" s="269">
        <v>3.2</v>
      </c>
      <c r="G48" s="270">
        <v>2.29</v>
      </c>
      <c r="H48" s="270">
        <v>2.7</v>
      </c>
      <c r="I48" s="270">
        <v>5.35</v>
      </c>
      <c r="J48" s="271">
        <v>4.8</v>
      </c>
    </row>
    <row r="49" spans="2:10" ht="57.75" customHeight="1" thickBot="1" x14ac:dyDescent="0.25">
      <c r="B49" s="272"/>
      <c r="C49" s="1158" t="s">
        <v>523</v>
      </c>
      <c r="D49" s="1158"/>
      <c r="E49" s="1159"/>
      <c r="F49" s="273" t="s">
        <v>524</v>
      </c>
      <c r="G49" s="274">
        <v>1.32</v>
      </c>
      <c r="H49" s="274">
        <v>2.76</v>
      </c>
      <c r="I49" s="274">
        <v>6.29</v>
      </c>
      <c r="J49" s="275" t="s">
        <v>525</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45"/>
  <sheetViews>
    <sheetView showGridLines="0" topLeftCell="C28" zoomScale="70" zoomScaleNormal="70" zoomScaleSheetLayoutView="100" workbookViewId="0">
      <selection activeCell="K32" sqref="K32"/>
    </sheetView>
  </sheetViews>
  <sheetFormatPr defaultColWidth="0" defaultRowHeight="13.05" customHeight="1" zeroHeight="1" x14ac:dyDescent="0.2"/>
  <cols>
    <col min="1" max="1" width="6.6640625" style="277" customWidth="1"/>
    <col min="2" max="2" width="11" style="277" customWidth="1"/>
    <col min="3" max="3" width="17" style="277" customWidth="1"/>
    <col min="4" max="5" width="16.6640625" style="277" customWidth="1"/>
    <col min="6" max="15" width="15" style="277" customWidth="1"/>
    <col min="16" max="16" width="24" style="277" customWidth="1"/>
    <col min="17" max="16384" width="0" style="277" hidden="1"/>
  </cols>
  <sheetData>
    <row r="1" spans="1:16" ht="16.5" customHeight="1" x14ac:dyDescent="0.2">
      <c r="A1" s="276"/>
      <c r="B1" s="276"/>
      <c r="C1" s="276"/>
      <c r="D1" s="276"/>
      <c r="E1" s="276"/>
      <c r="F1" s="276"/>
      <c r="G1" s="276"/>
      <c r="H1" s="276"/>
      <c r="I1" s="276"/>
      <c r="J1" s="276"/>
      <c r="K1" s="276"/>
      <c r="L1" s="276"/>
      <c r="M1" s="276"/>
      <c r="N1" s="276"/>
      <c r="O1" s="276"/>
      <c r="P1" s="276"/>
    </row>
    <row r="2" spans="1:16" ht="16.5" customHeight="1" x14ac:dyDescent="0.2">
      <c r="A2" s="276"/>
      <c r="B2" s="276"/>
      <c r="C2" s="276"/>
      <c r="D2" s="276"/>
      <c r="E2" s="276"/>
      <c r="F2" s="276"/>
      <c r="G2" s="276"/>
      <c r="H2" s="276"/>
      <c r="I2" s="276"/>
      <c r="J2" s="276"/>
      <c r="K2" s="276"/>
      <c r="L2" s="276"/>
      <c r="M2" s="276"/>
      <c r="N2" s="276"/>
      <c r="O2" s="276"/>
      <c r="P2" s="276"/>
    </row>
    <row r="3" spans="1:16" ht="16.5" customHeight="1" x14ac:dyDescent="0.2">
      <c r="A3" s="276"/>
      <c r="B3" s="276"/>
      <c r="C3" s="276"/>
      <c r="D3" s="276"/>
      <c r="E3" s="276"/>
      <c r="F3" s="276"/>
      <c r="G3" s="276"/>
      <c r="H3" s="276"/>
      <c r="I3" s="276"/>
      <c r="J3" s="276"/>
      <c r="K3" s="276"/>
      <c r="L3" s="276"/>
      <c r="M3" s="276"/>
      <c r="N3" s="276"/>
      <c r="O3" s="276"/>
      <c r="P3" s="276"/>
    </row>
    <row r="4" spans="1:16" ht="16.5" customHeight="1" x14ac:dyDescent="0.2">
      <c r="A4" s="276"/>
      <c r="B4" s="276"/>
      <c r="C4" s="276"/>
      <c r="D4" s="276"/>
      <c r="E4" s="276"/>
      <c r="F4" s="276"/>
      <c r="G4" s="276"/>
      <c r="H4" s="276"/>
      <c r="I4" s="276"/>
      <c r="J4" s="276"/>
      <c r="K4" s="276"/>
      <c r="L4" s="276"/>
      <c r="M4" s="276"/>
      <c r="N4" s="276"/>
      <c r="O4" s="276"/>
      <c r="P4" s="276"/>
    </row>
    <row r="5" spans="1:16" ht="16.5" customHeight="1" x14ac:dyDescent="0.2">
      <c r="A5" s="276"/>
      <c r="B5" s="276"/>
      <c r="C5" s="276"/>
      <c r="D5" s="276"/>
      <c r="E5" s="276"/>
      <c r="F5" s="276"/>
      <c r="G5" s="276"/>
      <c r="H5" s="276"/>
      <c r="I5" s="276"/>
      <c r="J5" s="276"/>
      <c r="K5" s="276"/>
      <c r="L5" s="276"/>
      <c r="M5" s="276"/>
      <c r="N5" s="276"/>
      <c r="O5" s="276"/>
      <c r="P5" s="276"/>
    </row>
    <row r="6" spans="1:16" ht="16.5" customHeight="1" x14ac:dyDescent="0.2">
      <c r="A6" s="276"/>
      <c r="B6" s="276"/>
      <c r="C6" s="276"/>
      <c r="D6" s="276"/>
      <c r="E6" s="276"/>
      <c r="F6" s="276"/>
      <c r="G6" s="276"/>
      <c r="H6" s="276"/>
      <c r="I6" s="276"/>
      <c r="J6" s="276"/>
      <c r="K6" s="276"/>
      <c r="L6" s="276"/>
      <c r="M6" s="276"/>
      <c r="N6" s="276"/>
      <c r="O6" s="276"/>
      <c r="P6" s="276"/>
    </row>
    <row r="7" spans="1:16" ht="16.5" customHeight="1" x14ac:dyDescent="0.2">
      <c r="A7" s="276"/>
      <c r="B7" s="276"/>
      <c r="C7" s="276"/>
      <c r="D7" s="276"/>
      <c r="E7" s="276"/>
      <c r="F7" s="276"/>
      <c r="G7" s="276"/>
      <c r="H7" s="276"/>
      <c r="I7" s="276"/>
      <c r="J7" s="276"/>
      <c r="K7" s="276"/>
      <c r="L7" s="276"/>
      <c r="M7" s="276"/>
      <c r="N7" s="276"/>
      <c r="O7" s="276"/>
      <c r="P7" s="276"/>
    </row>
    <row r="8" spans="1:16" ht="16.5" customHeight="1" x14ac:dyDescent="0.2">
      <c r="A8" s="276"/>
      <c r="B8" s="276"/>
      <c r="C8" s="276"/>
      <c r="D8" s="276"/>
      <c r="E8" s="276"/>
      <c r="F8" s="276"/>
      <c r="G8" s="276"/>
      <c r="H8" s="276"/>
      <c r="I8" s="276"/>
      <c r="J8" s="276"/>
      <c r="K8" s="276"/>
      <c r="L8" s="276"/>
      <c r="M8" s="276"/>
      <c r="N8" s="276"/>
      <c r="O8" s="276"/>
      <c r="P8" s="276"/>
    </row>
    <row r="9" spans="1:16" ht="16.5" customHeight="1" x14ac:dyDescent="0.2">
      <c r="A9" s="276"/>
      <c r="B9" s="276"/>
      <c r="C9" s="276"/>
      <c r="D9" s="276"/>
      <c r="E9" s="276"/>
      <c r="F9" s="276"/>
      <c r="G9" s="276"/>
      <c r="H9" s="276"/>
      <c r="I9" s="276"/>
      <c r="J9" s="276"/>
      <c r="K9" s="276"/>
      <c r="L9" s="276"/>
      <c r="M9" s="276"/>
      <c r="N9" s="276"/>
      <c r="O9" s="276"/>
      <c r="P9" s="276"/>
    </row>
    <row r="10" spans="1:16" ht="16.5" customHeight="1" x14ac:dyDescent="0.2">
      <c r="A10" s="276"/>
      <c r="B10" s="276"/>
      <c r="C10" s="276"/>
      <c r="D10" s="276"/>
      <c r="E10" s="276"/>
      <c r="F10" s="276"/>
      <c r="G10" s="276"/>
      <c r="H10" s="276"/>
      <c r="I10" s="276"/>
      <c r="J10" s="276"/>
      <c r="K10" s="276"/>
      <c r="L10" s="276"/>
      <c r="M10" s="276"/>
      <c r="N10" s="276"/>
      <c r="O10" s="276"/>
      <c r="P10" s="276"/>
    </row>
    <row r="11" spans="1:16" ht="16.5" customHeight="1" x14ac:dyDescent="0.2">
      <c r="A11" s="276"/>
      <c r="B11" s="276"/>
      <c r="C11" s="276"/>
      <c r="D11" s="276"/>
      <c r="E11" s="276"/>
      <c r="F11" s="276"/>
      <c r="G11" s="276"/>
      <c r="H11" s="276"/>
      <c r="I11" s="276"/>
      <c r="J11" s="276"/>
      <c r="K11" s="276"/>
      <c r="L11" s="276"/>
      <c r="M11" s="276"/>
      <c r="N11" s="276"/>
      <c r="O11" s="276"/>
      <c r="P11" s="276"/>
    </row>
    <row r="12" spans="1:16" ht="16.5" customHeight="1" x14ac:dyDescent="0.2">
      <c r="A12" s="276"/>
      <c r="B12" s="276"/>
      <c r="C12" s="276"/>
      <c r="D12" s="276"/>
      <c r="E12" s="276"/>
      <c r="F12" s="276"/>
      <c r="G12" s="276"/>
      <c r="H12" s="276"/>
      <c r="I12" s="276"/>
      <c r="J12" s="276"/>
      <c r="K12" s="276"/>
      <c r="L12" s="276"/>
      <c r="M12" s="276"/>
      <c r="N12" s="276"/>
      <c r="O12" s="276"/>
      <c r="P12" s="276"/>
    </row>
    <row r="13" spans="1:16" ht="16.5" customHeight="1" x14ac:dyDescent="0.2">
      <c r="A13" s="276"/>
      <c r="B13" s="276"/>
      <c r="C13" s="276"/>
      <c r="D13" s="276"/>
      <c r="E13" s="276"/>
      <c r="F13" s="276"/>
      <c r="G13" s="276"/>
      <c r="H13" s="276"/>
      <c r="I13" s="276"/>
      <c r="J13" s="276"/>
      <c r="K13" s="276"/>
      <c r="L13" s="276"/>
      <c r="M13" s="276"/>
      <c r="N13" s="276"/>
      <c r="O13" s="276"/>
      <c r="P13" s="276"/>
    </row>
    <row r="14" spans="1:16" ht="16.5" customHeight="1" x14ac:dyDescent="0.2">
      <c r="A14" s="276"/>
      <c r="B14" s="276"/>
      <c r="C14" s="276"/>
      <c r="D14" s="276"/>
      <c r="E14" s="276"/>
      <c r="F14" s="276"/>
      <c r="G14" s="276"/>
      <c r="H14" s="276"/>
      <c r="I14" s="276"/>
      <c r="J14" s="276"/>
      <c r="K14" s="276"/>
      <c r="L14" s="276"/>
      <c r="M14" s="276"/>
      <c r="N14" s="276"/>
      <c r="O14" s="276"/>
      <c r="P14" s="276"/>
    </row>
    <row r="15" spans="1:16" ht="16.5" customHeight="1" x14ac:dyDescent="0.2">
      <c r="A15" s="276"/>
      <c r="B15" s="276"/>
      <c r="C15" s="276"/>
      <c r="D15" s="276"/>
      <c r="E15" s="276"/>
      <c r="F15" s="276"/>
      <c r="G15" s="276"/>
      <c r="H15" s="276"/>
      <c r="I15" s="276"/>
      <c r="J15" s="276"/>
      <c r="K15" s="276"/>
      <c r="L15" s="276"/>
      <c r="M15" s="276"/>
      <c r="N15" s="276"/>
      <c r="O15" s="276"/>
      <c r="P15" s="276"/>
    </row>
    <row r="16" spans="1:16" ht="16.5" customHeight="1" x14ac:dyDescent="0.2">
      <c r="A16" s="276"/>
      <c r="B16" s="276"/>
      <c r="C16" s="276"/>
      <c r="D16" s="276"/>
      <c r="E16" s="276"/>
      <c r="F16" s="276"/>
      <c r="G16" s="276"/>
      <c r="H16" s="276"/>
      <c r="I16" s="276"/>
      <c r="J16" s="276"/>
      <c r="K16" s="276"/>
      <c r="L16" s="276"/>
      <c r="M16" s="276"/>
      <c r="N16" s="276"/>
      <c r="O16" s="276"/>
      <c r="P16" s="276"/>
    </row>
    <row r="17" spans="1:16" ht="16.5" customHeight="1" x14ac:dyDescent="0.2">
      <c r="A17" s="276"/>
      <c r="B17" s="276"/>
      <c r="C17" s="276"/>
      <c r="D17" s="276"/>
      <c r="E17" s="276"/>
      <c r="F17" s="276"/>
      <c r="G17" s="276"/>
      <c r="H17" s="276"/>
      <c r="I17" s="276"/>
      <c r="J17" s="276"/>
      <c r="K17" s="276"/>
      <c r="L17" s="276"/>
      <c r="M17" s="276"/>
      <c r="N17" s="276"/>
      <c r="O17" s="276"/>
      <c r="P17" s="276"/>
    </row>
    <row r="18" spans="1:16" ht="16.5" customHeight="1" x14ac:dyDescent="0.2">
      <c r="A18" s="276"/>
      <c r="B18" s="276"/>
      <c r="C18" s="276"/>
      <c r="D18" s="276"/>
      <c r="E18" s="276"/>
      <c r="F18" s="276"/>
      <c r="G18" s="276"/>
      <c r="H18" s="276"/>
      <c r="I18" s="276"/>
      <c r="J18" s="276"/>
      <c r="K18" s="276"/>
      <c r="L18" s="276"/>
      <c r="M18" s="276"/>
      <c r="N18" s="276"/>
      <c r="O18" s="276"/>
      <c r="P18" s="276"/>
    </row>
    <row r="19" spans="1:16" ht="16.5" customHeight="1" x14ac:dyDescent="0.2">
      <c r="A19" s="276"/>
      <c r="B19" s="276"/>
      <c r="C19" s="276"/>
      <c r="D19" s="276"/>
      <c r="E19" s="276"/>
      <c r="F19" s="276"/>
      <c r="G19" s="276"/>
      <c r="H19" s="276"/>
      <c r="I19" s="276"/>
      <c r="J19" s="276"/>
      <c r="K19" s="276"/>
      <c r="L19" s="276"/>
      <c r="M19" s="276"/>
      <c r="N19" s="276"/>
      <c r="O19" s="276"/>
      <c r="P19" s="276"/>
    </row>
    <row r="20" spans="1:16" ht="16.5" customHeight="1" x14ac:dyDescent="0.2">
      <c r="A20" s="276"/>
      <c r="B20" s="276"/>
      <c r="C20" s="276"/>
      <c r="D20" s="276"/>
      <c r="E20" s="276"/>
      <c r="F20" s="276"/>
      <c r="G20" s="276"/>
      <c r="H20" s="276"/>
      <c r="I20" s="276"/>
      <c r="J20" s="276"/>
      <c r="K20" s="276"/>
      <c r="L20" s="276"/>
      <c r="M20" s="276"/>
      <c r="N20" s="276"/>
      <c r="O20" s="276"/>
      <c r="P20" s="276"/>
    </row>
    <row r="21" spans="1:16" ht="16.5" customHeight="1" x14ac:dyDescent="0.2">
      <c r="A21" s="276"/>
      <c r="B21" s="276"/>
      <c r="C21" s="276"/>
      <c r="D21" s="276"/>
      <c r="E21" s="276"/>
      <c r="F21" s="276"/>
      <c r="G21" s="276"/>
      <c r="H21" s="276"/>
      <c r="I21" s="276"/>
      <c r="J21" s="276"/>
      <c r="K21" s="276"/>
      <c r="L21" s="276"/>
      <c r="M21" s="276"/>
      <c r="N21" s="276"/>
      <c r="O21" s="276"/>
      <c r="P21" s="276"/>
    </row>
    <row r="22" spans="1:16" ht="16.5" customHeight="1" x14ac:dyDescent="0.2">
      <c r="A22" s="276"/>
      <c r="B22" s="276"/>
      <c r="C22" s="276"/>
      <c r="D22" s="276"/>
      <c r="E22" s="276"/>
      <c r="F22" s="276"/>
      <c r="G22" s="276"/>
      <c r="H22" s="276"/>
      <c r="I22" s="276"/>
      <c r="J22" s="276"/>
      <c r="K22" s="276"/>
      <c r="L22" s="276"/>
      <c r="M22" s="276"/>
      <c r="N22" s="276"/>
      <c r="O22" s="276"/>
      <c r="P22" s="276"/>
    </row>
    <row r="23" spans="1:16" ht="16.5" customHeight="1" x14ac:dyDescent="0.2">
      <c r="A23" s="276"/>
      <c r="B23" s="276"/>
      <c r="C23" s="276"/>
      <c r="D23" s="276"/>
      <c r="E23" s="276"/>
      <c r="F23" s="276"/>
      <c r="G23" s="276"/>
      <c r="H23" s="276"/>
      <c r="I23" s="276"/>
      <c r="J23" s="276"/>
      <c r="K23" s="276"/>
      <c r="L23" s="276"/>
      <c r="M23" s="276"/>
      <c r="N23" s="276"/>
      <c r="O23" s="276"/>
      <c r="P23" s="276"/>
    </row>
    <row r="24" spans="1:16" ht="16.5" customHeight="1" x14ac:dyDescent="0.2">
      <c r="A24" s="276"/>
      <c r="B24" s="276"/>
      <c r="C24" s="276"/>
      <c r="D24" s="276"/>
      <c r="E24" s="276"/>
      <c r="F24" s="276"/>
      <c r="G24" s="276"/>
      <c r="H24" s="276"/>
      <c r="I24" s="276"/>
      <c r="J24" s="276"/>
      <c r="K24" s="276"/>
      <c r="L24" s="276"/>
      <c r="M24" s="276"/>
      <c r="N24" s="276"/>
      <c r="O24" s="276"/>
      <c r="P24" s="276"/>
    </row>
    <row r="25" spans="1:16" ht="16.5" customHeight="1" x14ac:dyDescent="0.2">
      <c r="A25" s="276"/>
      <c r="B25" s="276"/>
      <c r="C25" s="276"/>
      <c r="D25" s="276"/>
      <c r="E25" s="276"/>
      <c r="F25" s="276"/>
      <c r="G25" s="276"/>
      <c r="H25" s="276"/>
      <c r="I25" s="276"/>
      <c r="J25" s="276"/>
      <c r="K25" s="276"/>
      <c r="L25" s="276"/>
      <c r="M25" s="276"/>
      <c r="N25" s="276"/>
      <c r="O25" s="276"/>
      <c r="P25" s="276"/>
    </row>
    <row r="26" spans="1:16" ht="16.5" customHeight="1" x14ac:dyDescent="0.2">
      <c r="A26" s="276"/>
      <c r="B26" s="276"/>
      <c r="C26" s="276"/>
      <c r="D26" s="276"/>
      <c r="E26" s="276"/>
      <c r="F26" s="276"/>
      <c r="G26" s="276"/>
      <c r="H26" s="276"/>
      <c r="I26" s="276"/>
      <c r="J26" s="276"/>
      <c r="K26" s="276"/>
      <c r="L26" s="276"/>
      <c r="M26" s="276"/>
      <c r="N26" s="276"/>
      <c r="O26" s="276"/>
      <c r="P26" s="276"/>
    </row>
    <row r="27" spans="1:16" ht="16.5" customHeight="1" x14ac:dyDescent="0.2">
      <c r="A27" s="276"/>
      <c r="B27" s="276"/>
      <c r="C27" s="276"/>
      <c r="D27" s="276"/>
      <c r="E27" s="276"/>
      <c r="F27" s="276"/>
      <c r="G27" s="276"/>
      <c r="H27" s="276"/>
      <c r="I27" s="276"/>
      <c r="J27" s="276"/>
      <c r="K27" s="276"/>
      <c r="L27" s="276"/>
      <c r="M27" s="276"/>
      <c r="N27" s="276"/>
      <c r="O27" s="276"/>
      <c r="P27" s="276"/>
    </row>
    <row r="28" spans="1:16" ht="16.5" customHeight="1" x14ac:dyDescent="0.2">
      <c r="A28" s="276"/>
      <c r="B28" s="276"/>
      <c r="C28" s="276"/>
      <c r="D28" s="276"/>
      <c r="E28" s="276"/>
      <c r="F28" s="276"/>
      <c r="G28" s="276"/>
      <c r="H28" s="276"/>
      <c r="I28" s="276"/>
      <c r="J28" s="276"/>
      <c r="K28" s="276"/>
      <c r="L28" s="276"/>
      <c r="M28" s="276"/>
      <c r="N28" s="276"/>
      <c r="O28" s="276"/>
      <c r="P28" s="276"/>
    </row>
    <row r="29" spans="1:16" ht="16.5" customHeight="1" x14ac:dyDescent="0.2">
      <c r="A29" s="276"/>
      <c r="B29" s="276"/>
      <c r="C29" s="276"/>
      <c r="D29" s="276"/>
      <c r="E29" s="276"/>
      <c r="F29" s="276"/>
      <c r="G29" s="276"/>
      <c r="H29" s="276"/>
      <c r="I29" s="276"/>
      <c r="J29" s="276"/>
      <c r="K29" s="276"/>
      <c r="L29" s="276"/>
      <c r="M29" s="276"/>
      <c r="N29" s="276"/>
      <c r="O29" s="276"/>
      <c r="P29" s="276"/>
    </row>
    <row r="30" spans="1:16" ht="16.5" customHeight="1" x14ac:dyDescent="0.2">
      <c r="A30" s="276"/>
      <c r="B30" s="276"/>
      <c r="C30" s="276"/>
      <c r="D30" s="276"/>
      <c r="E30" s="276"/>
      <c r="F30" s="276"/>
      <c r="G30" s="276"/>
      <c r="H30" s="276"/>
      <c r="I30" s="276"/>
      <c r="J30" s="276"/>
      <c r="K30" s="276"/>
      <c r="L30" s="276"/>
      <c r="M30" s="276"/>
      <c r="N30" s="276"/>
      <c r="O30" s="276"/>
      <c r="P30" s="276"/>
    </row>
    <row r="31" spans="1:16" ht="16.5" customHeight="1" x14ac:dyDescent="0.2">
      <c r="A31" s="276"/>
      <c r="B31" s="276"/>
      <c r="C31" s="276"/>
      <c r="D31" s="276"/>
      <c r="E31" s="276"/>
      <c r="F31" s="276"/>
      <c r="G31" s="276"/>
      <c r="H31" s="276"/>
      <c r="I31" s="276"/>
      <c r="J31" s="276"/>
      <c r="K31" s="276"/>
      <c r="L31" s="276"/>
      <c r="M31" s="276"/>
      <c r="N31" s="276"/>
      <c r="O31" s="276"/>
      <c r="P31" s="276"/>
    </row>
    <row r="32" spans="1:16" ht="31.5" customHeight="1" thickBot="1" x14ac:dyDescent="0.25">
      <c r="A32" s="276"/>
      <c r="B32" s="276"/>
      <c r="C32" s="276"/>
      <c r="D32" s="276"/>
      <c r="E32" s="276"/>
      <c r="F32" s="276"/>
      <c r="G32" s="276"/>
      <c r="H32" s="276"/>
      <c r="I32" s="276"/>
      <c r="J32" s="278" t="s">
        <v>527</v>
      </c>
      <c r="K32" s="276"/>
      <c r="L32" s="276"/>
      <c r="M32" s="276"/>
      <c r="N32" s="276"/>
      <c r="O32" s="276"/>
      <c r="P32" s="276"/>
    </row>
    <row r="33" spans="1:16" ht="39" customHeight="1" thickBot="1" x14ac:dyDescent="0.25">
      <c r="A33" s="276"/>
      <c r="B33" s="279" t="s">
        <v>528</v>
      </c>
      <c r="C33" s="280"/>
      <c r="D33" s="280"/>
      <c r="E33" s="281" t="s">
        <v>520</v>
      </c>
      <c r="F33" s="282" t="s">
        <v>21</v>
      </c>
      <c r="G33" s="283" t="s">
        <v>22</v>
      </c>
      <c r="H33" s="283" t="s">
        <v>23</v>
      </c>
      <c r="I33" s="283" t="s">
        <v>24</v>
      </c>
      <c r="J33" s="284" t="s">
        <v>25</v>
      </c>
      <c r="K33" s="276"/>
      <c r="L33" s="276"/>
      <c r="M33" s="276"/>
      <c r="N33" s="276"/>
      <c r="O33" s="276"/>
      <c r="P33" s="276"/>
    </row>
    <row r="34" spans="1:16" ht="39" customHeight="1" x14ac:dyDescent="0.2">
      <c r="A34" s="276"/>
      <c r="B34" s="285"/>
      <c r="C34" s="1166" t="s">
        <v>529</v>
      </c>
      <c r="D34" s="1166"/>
      <c r="E34" s="1167"/>
      <c r="F34" s="286">
        <v>3.2</v>
      </c>
      <c r="G34" s="287">
        <v>2.29</v>
      </c>
      <c r="H34" s="287">
        <v>2.69</v>
      </c>
      <c r="I34" s="287">
        <v>5.34</v>
      </c>
      <c r="J34" s="288">
        <v>4.79</v>
      </c>
      <c r="K34" s="276"/>
      <c r="L34" s="276"/>
      <c r="M34" s="276"/>
      <c r="N34" s="276"/>
      <c r="O34" s="276"/>
      <c r="P34" s="276"/>
    </row>
    <row r="35" spans="1:16" ht="39" customHeight="1" x14ac:dyDescent="0.2">
      <c r="A35" s="276"/>
      <c r="B35" s="289"/>
      <c r="C35" s="1160" t="s">
        <v>530</v>
      </c>
      <c r="D35" s="1161"/>
      <c r="E35" s="1162"/>
      <c r="F35" s="290">
        <v>0.09</v>
      </c>
      <c r="G35" s="291">
        <v>0.06</v>
      </c>
      <c r="H35" s="291">
        <v>0.12</v>
      </c>
      <c r="I35" s="291">
        <v>0.15</v>
      </c>
      <c r="J35" s="292">
        <v>0.09</v>
      </c>
      <c r="K35" s="276"/>
      <c r="L35" s="276"/>
      <c r="M35" s="276"/>
      <c r="N35" s="276"/>
      <c r="O35" s="276"/>
      <c r="P35" s="276"/>
    </row>
    <row r="36" spans="1:16" ht="39" customHeight="1" x14ac:dyDescent="0.2">
      <c r="A36" s="276"/>
      <c r="B36" s="289"/>
      <c r="C36" s="1160" t="s">
        <v>531</v>
      </c>
      <c r="D36" s="1161"/>
      <c r="E36" s="1162"/>
      <c r="F36" s="290">
        <v>0</v>
      </c>
      <c r="G36" s="291">
        <v>0</v>
      </c>
      <c r="H36" s="291">
        <v>0</v>
      </c>
      <c r="I36" s="291">
        <v>0</v>
      </c>
      <c r="J36" s="292">
        <v>0</v>
      </c>
      <c r="K36" s="276"/>
      <c r="L36" s="276"/>
      <c r="M36" s="276"/>
      <c r="N36" s="276"/>
      <c r="O36" s="276"/>
      <c r="P36" s="276"/>
    </row>
    <row r="37" spans="1:16" ht="39" customHeight="1" x14ac:dyDescent="0.2">
      <c r="A37" s="276"/>
      <c r="B37" s="289"/>
      <c r="C37" s="1160" t="s">
        <v>532</v>
      </c>
      <c r="D37" s="1161"/>
      <c r="E37" s="1162"/>
      <c r="F37" s="290">
        <v>0</v>
      </c>
      <c r="G37" s="291">
        <v>0</v>
      </c>
      <c r="H37" s="291">
        <v>0</v>
      </c>
      <c r="I37" s="291">
        <v>0.02</v>
      </c>
      <c r="J37" s="292">
        <v>0</v>
      </c>
      <c r="K37" s="276"/>
      <c r="L37" s="276"/>
      <c r="M37" s="276"/>
      <c r="N37" s="276"/>
      <c r="O37" s="276"/>
      <c r="P37" s="276"/>
    </row>
    <row r="38" spans="1:16" ht="39" customHeight="1" x14ac:dyDescent="0.2">
      <c r="A38" s="276"/>
      <c r="B38" s="289"/>
      <c r="C38" s="1160" t="s">
        <v>533</v>
      </c>
      <c r="D38" s="1161"/>
      <c r="E38" s="1162"/>
      <c r="F38" s="290">
        <v>0</v>
      </c>
      <c r="G38" s="291">
        <v>0</v>
      </c>
      <c r="H38" s="291">
        <v>0</v>
      </c>
      <c r="I38" s="291">
        <v>0</v>
      </c>
      <c r="J38" s="292">
        <v>0</v>
      </c>
      <c r="K38" s="276"/>
      <c r="L38" s="276"/>
      <c r="M38" s="276"/>
      <c r="N38" s="276"/>
      <c r="O38" s="276"/>
      <c r="P38" s="276"/>
    </row>
    <row r="39" spans="1:16" ht="39" customHeight="1" x14ac:dyDescent="0.2">
      <c r="A39" s="276"/>
      <c r="B39" s="289"/>
      <c r="C39" s="1160" t="s">
        <v>534</v>
      </c>
      <c r="D39" s="1161"/>
      <c r="E39" s="1162"/>
      <c r="F39" s="290">
        <v>0</v>
      </c>
      <c r="G39" s="291">
        <v>0</v>
      </c>
      <c r="H39" s="291">
        <v>0</v>
      </c>
      <c r="I39" s="291">
        <v>0</v>
      </c>
      <c r="J39" s="292">
        <v>0</v>
      </c>
      <c r="K39" s="276"/>
      <c r="L39" s="276"/>
      <c r="M39" s="276"/>
      <c r="N39" s="276"/>
      <c r="O39" s="276"/>
      <c r="P39" s="276"/>
    </row>
    <row r="40" spans="1:16" ht="39" customHeight="1" x14ac:dyDescent="0.2">
      <c r="A40" s="276"/>
      <c r="B40" s="289"/>
      <c r="C40" s="1160" t="s">
        <v>535</v>
      </c>
      <c r="D40" s="1161"/>
      <c r="E40" s="1162"/>
      <c r="F40" s="290">
        <v>0</v>
      </c>
      <c r="G40" s="291">
        <v>0</v>
      </c>
      <c r="H40" s="291">
        <v>0</v>
      </c>
      <c r="I40" s="291">
        <v>0</v>
      </c>
      <c r="J40" s="292">
        <v>0</v>
      </c>
      <c r="K40" s="276"/>
      <c r="L40" s="276"/>
      <c r="M40" s="276"/>
      <c r="N40" s="276"/>
      <c r="O40" s="276"/>
      <c r="P40" s="276"/>
    </row>
    <row r="41" spans="1:16" ht="39" customHeight="1" x14ac:dyDescent="0.2">
      <c r="A41" s="276"/>
      <c r="B41" s="289"/>
      <c r="C41" s="1160" t="s">
        <v>536</v>
      </c>
      <c r="D41" s="1161"/>
      <c r="E41" s="1162"/>
      <c r="F41" s="290">
        <v>0</v>
      </c>
      <c r="G41" s="291">
        <v>0</v>
      </c>
      <c r="H41" s="291">
        <v>0</v>
      </c>
      <c r="I41" s="291">
        <v>0</v>
      </c>
      <c r="J41" s="292">
        <v>0</v>
      </c>
      <c r="K41" s="276"/>
      <c r="L41" s="276"/>
      <c r="M41" s="276"/>
      <c r="N41" s="276"/>
      <c r="O41" s="276"/>
      <c r="P41" s="276"/>
    </row>
    <row r="42" spans="1:16" ht="39" customHeight="1" x14ac:dyDescent="0.2">
      <c r="A42" s="276"/>
      <c r="B42" s="293"/>
      <c r="C42" s="1160" t="s">
        <v>537</v>
      </c>
      <c r="D42" s="1161"/>
      <c r="E42" s="1162"/>
      <c r="F42" s="290" t="s">
        <v>478</v>
      </c>
      <c r="G42" s="291" t="s">
        <v>478</v>
      </c>
      <c r="H42" s="291" t="s">
        <v>478</v>
      </c>
      <c r="I42" s="291" t="s">
        <v>478</v>
      </c>
      <c r="J42" s="292" t="s">
        <v>478</v>
      </c>
      <c r="K42" s="276"/>
      <c r="L42" s="276"/>
      <c r="M42" s="276"/>
      <c r="N42" s="276"/>
      <c r="O42" s="276"/>
      <c r="P42" s="276"/>
    </row>
    <row r="43" spans="1:16" ht="39" customHeight="1" thickBot="1" x14ac:dyDescent="0.25">
      <c r="A43" s="276"/>
      <c r="B43" s="294"/>
      <c r="C43" s="1163" t="s">
        <v>538</v>
      </c>
      <c r="D43" s="1164"/>
      <c r="E43" s="1165"/>
      <c r="F43" s="295" t="s">
        <v>478</v>
      </c>
      <c r="G43" s="296" t="s">
        <v>478</v>
      </c>
      <c r="H43" s="296" t="s">
        <v>478</v>
      </c>
      <c r="I43" s="296" t="s">
        <v>478</v>
      </c>
      <c r="J43" s="297" t="s">
        <v>478</v>
      </c>
      <c r="K43" s="276"/>
      <c r="L43" s="276"/>
      <c r="M43" s="276"/>
      <c r="N43" s="276"/>
      <c r="O43" s="276"/>
      <c r="P43" s="276"/>
    </row>
    <row r="44" spans="1:16" ht="39" customHeight="1" x14ac:dyDescent="0.2">
      <c r="A44" s="276"/>
      <c r="B44" s="298" t="s">
        <v>539</v>
      </c>
      <c r="C44" s="299"/>
      <c r="D44" s="300"/>
      <c r="E44" s="300"/>
      <c r="F44" s="301"/>
      <c r="G44" s="301"/>
      <c r="H44" s="301"/>
      <c r="I44" s="301"/>
      <c r="J44" s="301"/>
      <c r="K44" s="276"/>
      <c r="L44" s="276"/>
      <c r="M44" s="276"/>
      <c r="N44" s="276"/>
      <c r="O44" s="276"/>
      <c r="P44" s="276"/>
    </row>
    <row r="45" spans="1:16" ht="18" customHeight="1" x14ac:dyDescent="0.2">
      <c r="A45" s="276"/>
      <c r="B45" s="276"/>
      <c r="C45" s="276"/>
      <c r="D45" s="276"/>
      <c r="E45" s="276"/>
      <c r="F45" s="276"/>
      <c r="G45" s="276"/>
      <c r="H45" s="276"/>
      <c r="I45" s="276"/>
      <c r="J45" s="276"/>
      <c r="K45" s="276"/>
      <c r="L45" s="276"/>
      <c r="M45" s="276"/>
      <c r="N45" s="276"/>
      <c r="O45" s="276"/>
      <c r="P45" s="276"/>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56"/>
  <sheetViews>
    <sheetView showGridLines="0" topLeftCell="A40" zoomScale="70" zoomScaleNormal="70" zoomScaleSheetLayoutView="55" workbookViewId="0">
      <selection activeCell="I43" sqref="I43"/>
    </sheetView>
  </sheetViews>
  <sheetFormatPr defaultColWidth="0" defaultRowHeight="12.6" customHeight="1" zeroHeight="1" x14ac:dyDescent="0.2"/>
  <cols>
    <col min="1" max="1" width="6.6640625" style="303" customWidth="1"/>
    <col min="2" max="3" width="10.88671875" style="303" customWidth="1"/>
    <col min="4" max="4" width="10" style="303" customWidth="1"/>
    <col min="5" max="10" width="11" style="303" customWidth="1"/>
    <col min="11" max="15" width="13.109375" style="303" customWidth="1"/>
    <col min="16" max="21" width="11.44140625" style="303" customWidth="1"/>
    <col min="22" max="16384" width="0" style="303" hidden="1"/>
  </cols>
  <sheetData>
    <row r="1" spans="1:21" ht="13.5" customHeight="1" x14ac:dyDescent="0.2">
      <c r="A1" s="302"/>
      <c r="B1" s="302"/>
      <c r="C1" s="302"/>
      <c r="D1" s="302"/>
      <c r="E1" s="302"/>
      <c r="F1" s="302"/>
      <c r="G1" s="302"/>
      <c r="H1" s="302"/>
      <c r="I1" s="302"/>
      <c r="J1" s="302"/>
      <c r="K1" s="302"/>
      <c r="L1" s="302"/>
      <c r="M1" s="302"/>
      <c r="N1" s="302"/>
      <c r="O1" s="302"/>
      <c r="P1" s="302"/>
      <c r="Q1" s="302"/>
      <c r="R1" s="302"/>
      <c r="S1" s="302"/>
      <c r="T1" s="302"/>
      <c r="U1" s="302"/>
    </row>
    <row r="2" spans="1:21" ht="13.5" customHeight="1" x14ac:dyDescent="0.2">
      <c r="A2" s="302"/>
      <c r="B2" s="302"/>
      <c r="C2" s="302"/>
      <c r="D2" s="302"/>
      <c r="E2" s="302"/>
      <c r="F2" s="302"/>
      <c r="G2" s="302"/>
      <c r="H2" s="302"/>
      <c r="I2" s="302"/>
      <c r="J2" s="302"/>
      <c r="K2" s="302"/>
      <c r="L2" s="302"/>
      <c r="M2" s="302"/>
      <c r="N2" s="302"/>
      <c r="O2" s="302"/>
      <c r="P2" s="302"/>
      <c r="Q2" s="302"/>
      <c r="R2" s="302"/>
      <c r="S2" s="302"/>
      <c r="T2" s="302"/>
      <c r="U2" s="302"/>
    </row>
    <row r="3" spans="1:21" ht="13.5" customHeight="1" x14ac:dyDescent="0.2">
      <c r="A3" s="302"/>
      <c r="B3" s="302"/>
      <c r="C3" s="302"/>
      <c r="D3" s="302"/>
      <c r="E3" s="302"/>
      <c r="F3" s="302"/>
      <c r="G3" s="302"/>
      <c r="H3" s="302"/>
      <c r="I3" s="302"/>
      <c r="J3" s="302"/>
      <c r="K3" s="302"/>
      <c r="L3" s="302"/>
      <c r="M3" s="302"/>
      <c r="N3" s="302"/>
      <c r="O3" s="302"/>
      <c r="P3" s="302"/>
      <c r="Q3" s="302"/>
      <c r="R3" s="302"/>
      <c r="S3" s="302"/>
      <c r="T3" s="302"/>
      <c r="U3" s="302"/>
    </row>
    <row r="4" spans="1:21" ht="13.5" customHeight="1" x14ac:dyDescent="0.2">
      <c r="A4" s="302"/>
      <c r="B4" s="302"/>
      <c r="C4" s="302"/>
      <c r="D4" s="302"/>
      <c r="E4" s="302"/>
      <c r="F4" s="302"/>
      <c r="G4" s="302"/>
      <c r="H4" s="302"/>
      <c r="I4" s="302"/>
      <c r="J4" s="302"/>
      <c r="K4" s="302"/>
      <c r="L4" s="302"/>
      <c r="M4" s="302"/>
      <c r="N4" s="302"/>
      <c r="O4" s="302"/>
      <c r="P4" s="302"/>
      <c r="Q4" s="302"/>
      <c r="R4" s="302"/>
      <c r="S4" s="302"/>
      <c r="T4" s="302"/>
      <c r="U4" s="302"/>
    </row>
    <row r="5" spans="1:21" ht="13.5" customHeight="1" x14ac:dyDescent="0.2">
      <c r="A5" s="302"/>
      <c r="B5" s="302"/>
      <c r="C5" s="302"/>
      <c r="D5" s="302"/>
      <c r="E5" s="302"/>
      <c r="F5" s="302"/>
      <c r="G5" s="302"/>
      <c r="H5" s="302"/>
      <c r="I5" s="302"/>
      <c r="J5" s="302"/>
      <c r="K5" s="302"/>
      <c r="L5" s="302"/>
      <c r="M5" s="302"/>
      <c r="N5" s="302"/>
      <c r="O5" s="302"/>
      <c r="P5" s="302"/>
      <c r="Q5" s="302"/>
      <c r="R5" s="302"/>
      <c r="S5" s="302"/>
      <c r="T5" s="302"/>
      <c r="U5" s="302"/>
    </row>
    <row r="6" spans="1:21" ht="13.5" customHeight="1" x14ac:dyDescent="0.2">
      <c r="A6" s="302"/>
      <c r="B6" s="302"/>
      <c r="C6" s="302"/>
      <c r="D6" s="302"/>
      <c r="E6" s="302"/>
      <c r="F6" s="302"/>
      <c r="G6" s="302"/>
      <c r="H6" s="302"/>
      <c r="I6" s="302"/>
      <c r="J6" s="302"/>
      <c r="K6" s="302"/>
      <c r="L6" s="302"/>
      <c r="M6" s="302"/>
      <c r="N6" s="302"/>
      <c r="O6" s="302"/>
      <c r="P6" s="302"/>
      <c r="Q6" s="302"/>
      <c r="R6" s="302"/>
      <c r="S6" s="302"/>
      <c r="T6" s="302"/>
      <c r="U6" s="302"/>
    </row>
    <row r="7" spans="1:21" ht="13.5" customHeight="1" x14ac:dyDescent="0.2">
      <c r="A7" s="302"/>
      <c r="B7" s="302"/>
      <c r="C7" s="302"/>
      <c r="D7" s="302"/>
      <c r="E7" s="302"/>
      <c r="F7" s="302"/>
      <c r="G7" s="302"/>
      <c r="H7" s="302"/>
      <c r="I7" s="302"/>
      <c r="J7" s="302"/>
      <c r="K7" s="302"/>
      <c r="L7" s="302"/>
      <c r="M7" s="302"/>
      <c r="N7" s="302"/>
      <c r="O7" s="302"/>
      <c r="P7" s="302"/>
      <c r="Q7" s="302"/>
      <c r="R7" s="302"/>
      <c r="S7" s="302"/>
      <c r="T7" s="302"/>
      <c r="U7" s="302"/>
    </row>
    <row r="8" spans="1:21" ht="13.5" customHeight="1" x14ac:dyDescent="0.2">
      <c r="A8" s="302"/>
      <c r="B8" s="302"/>
      <c r="C8" s="302"/>
      <c r="D8" s="302"/>
      <c r="E8" s="302"/>
      <c r="F8" s="302"/>
      <c r="G8" s="302"/>
      <c r="H8" s="302"/>
      <c r="I8" s="302"/>
      <c r="J8" s="302"/>
      <c r="K8" s="302"/>
      <c r="L8" s="302"/>
      <c r="M8" s="302"/>
      <c r="N8" s="302"/>
      <c r="O8" s="302"/>
      <c r="P8" s="302"/>
      <c r="Q8" s="302"/>
      <c r="R8" s="302"/>
      <c r="S8" s="302"/>
      <c r="T8" s="302"/>
      <c r="U8" s="302"/>
    </row>
    <row r="9" spans="1:21" ht="13.5" customHeight="1" x14ac:dyDescent="0.2">
      <c r="A9" s="302"/>
      <c r="B9" s="302"/>
      <c r="C9" s="302"/>
      <c r="D9" s="302"/>
      <c r="E9" s="302"/>
      <c r="F9" s="302"/>
      <c r="G9" s="302"/>
      <c r="H9" s="302"/>
      <c r="I9" s="302"/>
      <c r="J9" s="302"/>
      <c r="K9" s="302"/>
      <c r="L9" s="302"/>
      <c r="M9" s="302"/>
      <c r="N9" s="302"/>
      <c r="O9" s="302"/>
      <c r="P9" s="302"/>
      <c r="Q9" s="302"/>
      <c r="R9" s="302"/>
      <c r="S9" s="302"/>
      <c r="T9" s="302"/>
      <c r="U9" s="302"/>
    </row>
    <row r="10" spans="1:21" ht="13.5" customHeight="1" x14ac:dyDescent="0.2">
      <c r="A10" s="302"/>
      <c r="B10" s="302"/>
      <c r="C10" s="302"/>
      <c r="D10" s="302"/>
      <c r="E10" s="302"/>
      <c r="F10" s="302"/>
      <c r="G10" s="302"/>
      <c r="H10" s="302"/>
      <c r="I10" s="302"/>
      <c r="J10" s="302"/>
      <c r="K10" s="302"/>
      <c r="L10" s="302"/>
      <c r="M10" s="302"/>
      <c r="N10" s="302"/>
      <c r="O10" s="302"/>
      <c r="P10" s="302"/>
      <c r="Q10" s="302"/>
      <c r="R10" s="302"/>
      <c r="S10" s="302"/>
      <c r="T10" s="302"/>
      <c r="U10" s="302"/>
    </row>
    <row r="11" spans="1:21" ht="13.5" customHeight="1" x14ac:dyDescent="0.2">
      <c r="A11" s="302"/>
      <c r="B11" s="302"/>
      <c r="C11" s="302"/>
      <c r="D11" s="302"/>
      <c r="E11" s="302"/>
      <c r="F11" s="302"/>
      <c r="G11" s="302"/>
      <c r="H11" s="302"/>
      <c r="I11" s="302"/>
      <c r="J11" s="302"/>
      <c r="K11" s="302"/>
      <c r="L11" s="302"/>
      <c r="M11" s="302"/>
      <c r="N11" s="302"/>
      <c r="O11" s="302"/>
      <c r="P11" s="302"/>
      <c r="Q11" s="302"/>
      <c r="R11" s="302"/>
      <c r="S11" s="302"/>
      <c r="T11" s="302"/>
      <c r="U11" s="302"/>
    </row>
    <row r="12" spans="1:21" ht="13.5" customHeight="1" x14ac:dyDescent="0.2">
      <c r="A12" s="302"/>
      <c r="B12" s="302"/>
      <c r="C12" s="302"/>
      <c r="D12" s="302"/>
      <c r="E12" s="302"/>
      <c r="F12" s="302"/>
      <c r="G12" s="302"/>
      <c r="H12" s="302"/>
      <c r="I12" s="302"/>
      <c r="J12" s="302"/>
      <c r="K12" s="302"/>
      <c r="L12" s="302"/>
      <c r="M12" s="302"/>
      <c r="N12" s="302"/>
      <c r="O12" s="302"/>
      <c r="P12" s="302"/>
      <c r="Q12" s="302"/>
      <c r="R12" s="302"/>
      <c r="S12" s="302"/>
      <c r="T12" s="302"/>
      <c r="U12" s="302"/>
    </row>
    <row r="13" spans="1:21" ht="13.5" customHeight="1" x14ac:dyDescent="0.2">
      <c r="A13" s="302"/>
      <c r="B13" s="302"/>
      <c r="C13" s="302"/>
      <c r="D13" s="302"/>
      <c r="E13" s="302"/>
      <c r="F13" s="302"/>
      <c r="G13" s="302"/>
      <c r="H13" s="302"/>
      <c r="I13" s="302"/>
      <c r="J13" s="302"/>
      <c r="K13" s="302"/>
      <c r="L13" s="302"/>
      <c r="M13" s="302"/>
      <c r="N13" s="302"/>
      <c r="O13" s="302"/>
      <c r="P13" s="302"/>
      <c r="Q13" s="302"/>
      <c r="R13" s="302"/>
      <c r="S13" s="302"/>
      <c r="T13" s="302"/>
      <c r="U13" s="302"/>
    </row>
    <row r="14" spans="1:21" ht="13.5" customHeight="1" x14ac:dyDescent="0.2">
      <c r="A14" s="302"/>
      <c r="B14" s="302"/>
      <c r="C14" s="302"/>
      <c r="D14" s="302"/>
      <c r="E14" s="302"/>
      <c r="F14" s="302"/>
      <c r="G14" s="302"/>
      <c r="H14" s="302"/>
      <c r="I14" s="302"/>
      <c r="J14" s="302"/>
      <c r="K14" s="302"/>
      <c r="L14" s="302"/>
      <c r="M14" s="302"/>
      <c r="N14" s="302"/>
      <c r="O14" s="302"/>
      <c r="P14" s="302"/>
      <c r="Q14" s="302"/>
      <c r="R14" s="302"/>
      <c r="S14" s="302"/>
      <c r="T14" s="302"/>
      <c r="U14" s="302"/>
    </row>
    <row r="15" spans="1:21" ht="13.5" customHeight="1" x14ac:dyDescent="0.2">
      <c r="A15" s="302"/>
      <c r="B15" s="302"/>
      <c r="C15" s="302"/>
      <c r="D15" s="302"/>
      <c r="E15" s="302"/>
      <c r="F15" s="302"/>
      <c r="G15" s="302"/>
      <c r="H15" s="302"/>
      <c r="I15" s="302"/>
      <c r="J15" s="302"/>
      <c r="K15" s="302"/>
      <c r="L15" s="302"/>
      <c r="M15" s="302"/>
      <c r="N15" s="302"/>
      <c r="O15" s="302"/>
      <c r="P15" s="302"/>
      <c r="Q15" s="302"/>
      <c r="R15" s="302"/>
      <c r="S15" s="302"/>
      <c r="T15" s="302"/>
      <c r="U15" s="302"/>
    </row>
    <row r="16" spans="1:21" ht="13.5" customHeight="1" x14ac:dyDescent="0.2">
      <c r="A16" s="302"/>
      <c r="B16" s="302"/>
      <c r="C16" s="302"/>
      <c r="D16" s="302"/>
      <c r="E16" s="302"/>
      <c r="F16" s="302"/>
      <c r="G16" s="302"/>
      <c r="H16" s="302"/>
      <c r="I16" s="302"/>
      <c r="J16" s="302"/>
      <c r="K16" s="302"/>
      <c r="L16" s="302"/>
      <c r="M16" s="302"/>
      <c r="N16" s="302"/>
      <c r="O16" s="302"/>
      <c r="P16" s="302"/>
      <c r="Q16" s="302"/>
      <c r="R16" s="302"/>
      <c r="S16" s="302"/>
      <c r="T16" s="302"/>
      <c r="U16" s="302"/>
    </row>
    <row r="17" spans="1:21" ht="13.5" customHeight="1" x14ac:dyDescent="0.2">
      <c r="A17" s="302"/>
      <c r="B17" s="302"/>
      <c r="C17" s="302"/>
      <c r="D17" s="302"/>
      <c r="E17" s="302"/>
      <c r="F17" s="302"/>
      <c r="G17" s="302"/>
      <c r="H17" s="302"/>
      <c r="I17" s="302"/>
      <c r="J17" s="302"/>
      <c r="K17" s="302"/>
      <c r="L17" s="302"/>
      <c r="M17" s="302"/>
      <c r="N17" s="302"/>
      <c r="O17" s="302"/>
      <c r="P17" s="302"/>
      <c r="Q17" s="302"/>
      <c r="R17" s="302"/>
      <c r="S17" s="302"/>
      <c r="T17" s="302"/>
      <c r="U17" s="302"/>
    </row>
    <row r="18" spans="1:21" ht="13.5" customHeight="1" x14ac:dyDescent="0.2">
      <c r="A18" s="302"/>
      <c r="B18" s="302"/>
      <c r="C18" s="302"/>
      <c r="D18" s="302"/>
      <c r="E18" s="302"/>
      <c r="F18" s="302"/>
      <c r="G18" s="302"/>
      <c r="H18" s="302"/>
      <c r="I18" s="302"/>
      <c r="J18" s="302"/>
      <c r="K18" s="302"/>
      <c r="L18" s="302"/>
      <c r="M18" s="302"/>
      <c r="N18" s="302"/>
      <c r="O18" s="302"/>
      <c r="P18" s="302"/>
      <c r="Q18" s="302"/>
      <c r="R18" s="302"/>
      <c r="S18" s="302"/>
      <c r="T18" s="302"/>
      <c r="U18" s="302"/>
    </row>
    <row r="19" spans="1:21" ht="13.5" customHeight="1" x14ac:dyDescent="0.2">
      <c r="A19" s="302"/>
      <c r="B19" s="302"/>
      <c r="C19" s="302"/>
      <c r="D19" s="302"/>
      <c r="E19" s="302"/>
      <c r="F19" s="302"/>
      <c r="G19" s="302"/>
      <c r="H19" s="302"/>
      <c r="I19" s="302"/>
      <c r="J19" s="302"/>
      <c r="K19" s="302"/>
      <c r="L19" s="302"/>
      <c r="M19" s="302"/>
      <c r="N19" s="302"/>
      <c r="O19" s="302"/>
      <c r="P19" s="302"/>
      <c r="Q19" s="302"/>
      <c r="R19" s="302"/>
      <c r="S19" s="302"/>
      <c r="T19" s="302"/>
      <c r="U19" s="302"/>
    </row>
    <row r="20" spans="1:21" ht="13.5" customHeight="1" x14ac:dyDescent="0.2">
      <c r="A20" s="302"/>
      <c r="B20" s="302"/>
      <c r="C20" s="302"/>
      <c r="D20" s="302"/>
      <c r="E20" s="302"/>
      <c r="F20" s="302"/>
      <c r="G20" s="302"/>
      <c r="H20" s="302"/>
      <c r="I20" s="302"/>
      <c r="J20" s="302"/>
      <c r="K20" s="302"/>
      <c r="L20" s="302"/>
      <c r="M20" s="302"/>
      <c r="N20" s="302"/>
      <c r="O20" s="302"/>
      <c r="P20" s="302"/>
      <c r="Q20" s="302"/>
      <c r="R20" s="302"/>
      <c r="S20" s="302"/>
      <c r="T20" s="302"/>
      <c r="U20" s="302"/>
    </row>
    <row r="21" spans="1:21" ht="13.5" customHeight="1" x14ac:dyDescent="0.2">
      <c r="A21" s="302"/>
      <c r="B21" s="302"/>
      <c r="C21" s="302"/>
      <c r="D21" s="302"/>
      <c r="E21" s="302"/>
      <c r="F21" s="302"/>
      <c r="G21" s="302"/>
      <c r="H21" s="302"/>
      <c r="I21" s="302"/>
      <c r="J21" s="302"/>
      <c r="K21" s="302"/>
      <c r="L21" s="302"/>
      <c r="M21" s="302"/>
      <c r="N21" s="302"/>
      <c r="O21" s="302"/>
      <c r="P21" s="302"/>
      <c r="Q21" s="302"/>
      <c r="R21" s="302"/>
      <c r="S21" s="302"/>
      <c r="T21" s="302"/>
      <c r="U21" s="302"/>
    </row>
    <row r="22" spans="1:21" ht="13.5" customHeight="1" x14ac:dyDescent="0.2">
      <c r="A22" s="302"/>
      <c r="B22" s="302"/>
      <c r="C22" s="302"/>
      <c r="D22" s="302"/>
      <c r="E22" s="302"/>
      <c r="F22" s="302"/>
      <c r="G22" s="302"/>
      <c r="H22" s="302"/>
      <c r="I22" s="302"/>
      <c r="J22" s="302"/>
      <c r="K22" s="302"/>
      <c r="L22" s="302"/>
      <c r="M22" s="302"/>
      <c r="N22" s="302"/>
      <c r="O22" s="302"/>
      <c r="P22" s="302"/>
      <c r="Q22" s="302"/>
      <c r="R22" s="302"/>
      <c r="S22" s="302"/>
      <c r="T22" s="302"/>
      <c r="U22" s="302"/>
    </row>
    <row r="23" spans="1:21" ht="13.5" customHeight="1" x14ac:dyDescent="0.2">
      <c r="A23" s="302"/>
      <c r="B23" s="302"/>
      <c r="C23" s="302"/>
      <c r="D23" s="302"/>
      <c r="E23" s="302"/>
      <c r="F23" s="302"/>
      <c r="G23" s="302"/>
      <c r="H23" s="302"/>
      <c r="I23" s="302"/>
      <c r="J23" s="302"/>
      <c r="K23" s="302"/>
      <c r="L23" s="302"/>
      <c r="M23" s="302"/>
      <c r="N23" s="302"/>
      <c r="O23" s="302"/>
      <c r="P23" s="302"/>
      <c r="Q23" s="302"/>
      <c r="R23" s="302"/>
      <c r="S23" s="302"/>
      <c r="T23" s="302"/>
      <c r="U23" s="302"/>
    </row>
    <row r="24" spans="1:21" ht="13.5" customHeight="1" x14ac:dyDescent="0.2">
      <c r="A24" s="302"/>
      <c r="B24" s="302"/>
      <c r="C24" s="302"/>
      <c r="D24" s="302"/>
      <c r="E24" s="302"/>
      <c r="F24" s="302"/>
      <c r="G24" s="302"/>
      <c r="H24" s="302"/>
      <c r="I24" s="302"/>
      <c r="J24" s="302"/>
      <c r="K24" s="302"/>
      <c r="L24" s="302"/>
      <c r="M24" s="302"/>
      <c r="N24" s="302"/>
      <c r="O24" s="302"/>
      <c r="P24" s="302"/>
      <c r="Q24" s="302"/>
      <c r="R24" s="302"/>
      <c r="S24" s="302"/>
      <c r="T24" s="302"/>
      <c r="U24" s="302"/>
    </row>
    <row r="25" spans="1:21" ht="13.5" customHeight="1" x14ac:dyDescent="0.2">
      <c r="A25" s="302"/>
      <c r="B25" s="302"/>
      <c r="C25" s="302"/>
      <c r="D25" s="302"/>
      <c r="E25" s="302"/>
      <c r="F25" s="302"/>
      <c r="G25" s="302"/>
      <c r="H25" s="302"/>
      <c r="I25" s="302"/>
      <c r="J25" s="302"/>
      <c r="K25" s="302"/>
      <c r="L25" s="302"/>
      <c r="M25" s="302"/>
      <c r="N25" s="302"/>
      <c r="O25" s="302"/>
      <c r="P25" s="302"/>
      <c r="Q25" s="302"/>
      <c r="R25" s="302"/>
      <c r="S25" s="302"/>
      <c r="T25" s="302"/>
      <c r="U25" s="302"/>
    </row>
    <row r="26" spans="1:21" ht="13.5" customHeight="1" x14ac:dyDescent="0.2">
      <c r="A26" s="302"/>
      <c r="B26" s="302"/>
      <c r="C26" s="302"/>
      <c r="D26" s="302"/>
      <c r="E26" s="302"/>
      <c r="F26" s="302"/>
      <c r="G26" s="302"/>
      <c r="H26" s="302"/>
      <c r="I26" s="302"/>
      <c r="J26" s="302"/>
      <c r="K26" s="302"/>
      <c r="L26" s="302"/>
      <c r="M26" s="302"/>
      <c r="N26" s="302"/>
      <c r="O26" s="302"/>
      <c r="P26" s="302"/>
      <c r="Q26" s="302"/>
      <c r="R26" s="302"/>
      <c r="S26" s="302"/>
      <c r="T26" s="302"/>
      <c r="U26" s="302"/>
    </row>
    <row r="27" spans="1:21" ht="13.5" customHeight="1" x14ac:dyDescent="0.2">
      <c r="A27" s="302"/>
      <c r="B27" s="302"/>
      <c r="C27" s="302"/>
      <c r="D27" s="302"/>
      <c r="E27" s="302"/>
      <c r="F27" s="302"/>
      <c r="G27" s="302"/>
      <c r="H27" s="302"/>
      <c r="I27" s="302"/>
      <c r="J27" s="302"/>
      <c r="K27" s="302"/>
      <c r="L27" s="302"/>
      <c r="M27" s="302"/>
      <c r="N27" s="302"/>
      <c r="O27" s="302"/>
      <c r="P27" s="302"/>
      <c r="Q27" s="302"/>
      <c r="R27" s="302"/>
      <c r="S27" s="302"/>
      <c r="T27" s="302"/>
      <c r="U27" s="302"/>
    </row>
    <row r="28" spans="1:21" ht="13.5" customHeight="1" x14ac:dyDescent="0.2">
      <c r="A28" s="302"/>
      <c r="B28" s="302"/>
      <c r="C28" s="302"/>
      <c r="D28" s="302"/>
      <c r="E28" s="302"/>
      <c r="F28" s="302"/>
      <c r="G28" s="302"/>
      <c r="H28" s="302"/>
      <c r="I28" s="302"/>
      <c r="J28" s="302"/>
      <c r="K28" s="302"/>
      <c r="L28" s="302"/>
      <c r="M28" s="302"/>
      <c r="N28" s="302"/>
      <c r="O28" s="302"/>
      <c r="P28" s="302"/>
      <c r="Q28" s="302"/>
      <c r="R28" s="302"/>
      <c r="S28" s="302"/>
      <c r="T28" s="302"/>
      <c r="U28" s="302"/>
    </row>
    <row r="29" spans="1:21" ht="13.5" customHeight="1" x14ac:dyDescent="0.2">
      <c r="A29" s="302"/>
      <c r="B29" s="302"/>
      <c r="C29" s="302"/>
      <c r="D29" s="302"/>
      <c r="E29" s="302"/>
      <c r="F29" s="302"/>
      <c r="G29" s="302"/>
      <c r="H29" s="302"/>
      <c r="I29" s="302"/>
      <c r="J29" s="302"/>
      <c r="K29" s="302"/>
      <c r="L29" s="302"/>
      <c r="M29" s="302"/>
      <c r="N29" s="302"/>
      <c r="O29" s="302"/>
      <c r="P29" s="302"/>
      <c r="Q29" s="302"/>
      <c r="R29" s="302"/>
      <c r="S29" s="302"/>
      <c r="T29" s="302"/>
      <c r="U29" s="302"/>
    </row>
    <row r="30" spans="1:21" ht="13.5" customHeight="1" x14ac:dyDescent="0.2">
      <c r="A30" s="302"/>
      <c r="B30" s="302"/>
      <c r="C30" s="302"/>
      <c r="D30" s="302"/>
      <c r="E30" s="302"/>
      <c r="F30" s="302"/>
      <c r="G30" s="302"/>
      <c r="H30" s="302"/>
      <c r="I30" s="302"/>
      <c r="J30" s="302"/>
      <c r="K30" s="302"/>
      <c r="L30" s="302"/>
      <c r="M30" s="302"/>
      <c r="N30" s="302"/>
      <c r="O30" s="302"/>
      <c r="P30" s="302"/>
      <c r="Q30" s="302"/>
      <c r="R30" s="302"/>
      <c r="S30" s="302"/>
      <c r="T30" s="302"/>
      <c r="U30" s="302"/>
    </row>
    <row r="31" spans="1:21" ht="13.5" customHeight="1" x14ac:dyDescent="0.2">
      <c r="A31" s="302"/>
      <c r="B31" s="302"/>
      <c r="C31" s="302"/>
      <c r="D31" s="302"/>
      <c r="E31" s="302"/>
      <c r="F31" s="302"/>
      <c r="G31" s="302"/>
      <c r="H31" s="302"/>
      <c r="I31" s="302"/>
      <c r="J31" s="302"/>
      <c r="K31" s="302"/>
      <c r="L31" s="302"/>
      <c r="M31" s="302"/>
      <c r="N31" s="302"/>
      <c r="O31" s="302"/>
      <c r="P31" s="302"/>
      <c r="Q31" s="302"/>
      <c r="R31" s="302"/>
      <c r="S31" s="302"/>
      <c r="T31" s="302"/>
      <c r="U31" s="302"/>
    </row>
    <row r="32" spans="1:21" ht="13.5" customHeight="1" x14ac:dyDescent="0.2">
      <c r="A32" s="302"/>
      <c r="B32" s="302"/>
      <c r="C32" s="302"/>
      <c r="D32" s="302"/>
      <c r="E32" s="302"/>
      <c r="F32" s="302"/>
      <c r="G32" s="302"/>
      <c r="H32" s="302"/>
      <c r="I32" s="302"/>
      <c r="J32" s="302"/>
      <c r="K32" s="302"/>
      <c r="L32" s="302"/>
      <c r="M32" s="302"/>
      <c r="N32" s="302"/>
      <c r="O32" s="302"/>
      <c r="P32" s="302"/>
      <c r="Q32" s="302"/>
      <c r="R32" s="302"/>
      <c r="S32" s="302"/>
      <c r="T32" s="302"/>
      <c r="U32" s="302"/>
    </row>
    <row r="33" spans="1:21" ht="13.5" customHeight="1" x14ac:dyDescent="0.2">
      <c r="A33" s="302"/>
      <c r="B33" s="302"/>
      <c r="C33" s="302"/>
      <c r="D33" s="302"/>
      <c r="E33" s="302"/>
      <c r="F33" s="302"/>
      <c r="G33" s="302"/>
      <c r="H33" s="302"/>
      <c r="I33" s="302"/>
      <c r="J33" s="302"/>
      <c r="K33" s="302"/>
      <c r="L33" s="302"/>
      <c r="M33" s="302"/>
      <c r="N33" s="302"/>
      <c r="O33" s="302"/>
      <c r="P33" s="302"/>
      <c r="Q33" s="302"/>
      <c r="R33" s="302"/>
      <c r="S33" s="302"/>
      <c r="T33" s="302"/>
      <c r="U33" s="302"/>
    </row>
    <row r="34" spans="1:21" ht="13.5" customHeight="1" x14ac:dyDescent="0.2">
      <c r="A34" s="302"/>
      <c r="B34" s="302"/>
      <c r="C34" s="302"/>
      <c r="D34" s="302"/>
      <c r="E34" s="302"/>
      <c r="F34" s="302"/>
      <c r="G34" s="302"/>
      <c r="H34" s="302"/>
      <c r="I34" s="302"/>
      <c r="J34" s="302"/>
      <c r="K34" s="302"/>
      <c r="L34" s="302"/>
      <c r="M34" s="302"/>
      <c r="N34" s="302"/>
      <c r="O34" s="302"/>
      <c r="P34" s="302"/>
      <c r="Q34" s="302"/>
      <c r="R34" s="302"/>
      <c r="S34" s="302"/>
      <c r="T34" s="302"/>
      <c r="U34" s="302"/>
    </row>
    <row r="35" spans="1:21" ht="13.5" customHeight="1" x14ac:dyDescent="0.2">
      <c r="A35" s="302"/>
      <c r="B35" s="302"/>
      <c r="C35" s="302"/>
      <c r="D35" s="302"/>
      <c r="E35" s="302"/>
      <c r="F35" s="302"/>
      <c r="G35" s="302"/>
      <c r="H35" s="302"/>
      <c r="I35" s="302"/>
      <c r="J35" s="302"/>
      <c r="K35" s="302"/>
      <c r="L35" s="302"/>
      <c r="M35" s="302"/>
      <c r="N35" s="302"/>
      <c r="O35" s="302"/>
      <c r="P35" s="302"/>
      <c r="Q35" s="302"/>
      <c r="R35" s="302"/>
      <c r="S35" s="302"/>
      <c r="T35" s="302"/>
      <c r="U35" s="302"/>
    </row>
    <row r="36" spans="1:21" ht="13.5" customHeight="1" x14ac:dyDescent="0.2">
      <c r="A36" s="302"/>
      <c r="B36" s="302"/>
      <c r="C36" s="302"/>
      <c r="D36" s="302"/>
      <c r="E36" s="302"/>
      <c r="F36" s="302"/>
      <c r="G36" s="302"/>
      <c r="H36" s="302"/>
      <c r="I36" s="302"/>
      <c r="J36" s="302"/>
      <c r="K36" s="302"/>
      <c r="L36" s="302"/>
      <c r="M36" s="302"/>
      <c r="N36" s="302"/>
      <c r="O36" s="302"/>
      <c r="P36" s="302"/>
      <c r="Q36" s="302"/>
      <c r="R36" s="302"/>
      <c r="S36" s="302"/>
      <c r="T36" s="302"/>
      <c r="U36" s="302"/>
    </row>
    <row r="37" spans="1:21" ht="13.5" customHeight="1" x14ac:dyDescent="0.2">
      <c r="A37" s="302"/>
      <c r="B37" s="302"/>
      <c r="C37" s="302"/>
      <c r="D37" s="302"/>
      <c r="E37" s="302"/>
      <c r="F37" s="302"/>
      <c r="G37" s="302"/>
      <c r="H37" s="302"/>
      <c r="I37" s="302"/>
      <c r="J37" s="302"/>
      <c r="K37" s="302"/>
      <c r="L37" s="302"/>
      <c r="M37" s="302"/>
      <c r="N37" s="302"/>
      <c r="O37" s="302"/>
      <c r="P37" s="302"/>
      <c r="Q37" s="302"/>
      <c r="R37" s="302"/>
      <c r="S37" s="302"/>
      <c r="T37" s="302"/>
      <c r="U37" s="302"/>
    </row>
    <row r="38" spans="1:21" ht="13.5" customHeight="1" x14ac:dyDescent="0.2">
      <c r="A38" s="302"/>
      <c r="B38" s="302"/>
      <c r="C38" s="302"/>
      <c r="D38" s="302"/>
      <c r="E38" s="302"/>
      <c r="F38" s="302"/>
      <c r="G38" s="302"/>
      <c r="H38" s="302"/>
      <c r="I38" s="302"/>
      <c r="J38" s="302"/>
      <c r="K38" s="302"/>
      <c r="L38" s="302"/>
      <c r="M38" s="302"/>
      <c r="N38" s="302"/>
      <c r="O38" s="302"/>
      <c r="P38" s="302"/>
      <c r="Q38" s="302"/>
      <c r="R38" s="302"/>
      <c r="S38" s="302"/>
      <c r="T38" s="302"/>
      <c r="U38" s="302"/>
    </row>
    <row r="39" spans="1:21" ht="13.5" customHeight="1" x14ac:dyDescent="0.2">
      <c r="A39" s="302"/>
      <c r="B39" s="302"/>
      <c r="C39" s="302"/>
      <c r="D39" s="302"/>
      <c r="E39" s="302"/>
      <c r="F39" s="302"/>
      <c r="G39" s="302"/>
      <c r="H39" s="302"/>
      <c r="I39" s="302"/>
      <c r="J39" s="302"/>
      <c r="K39" s="302"/>
      <c r="L39" s="302"/>
      <c r="M39" s="302"/>
      <c r="N39" s="302"/>
      <c r="O39" s="302"/>
      <c r="P39" s="302"/>
      <c r="Q39" s="302"/>
      <c r="R39" s="302"/>
      <c r="S39" s="302"/>
      <c r="T39" s="302"/>
      <c r="U39" s="302"/>
    </row>
    <row r="40" spans="1:21" ht="13.5" customHeight="1" x14ac:dyDescent="0.2">
      <c r="A40" s="302"/>
      <c r="B40" s="302"/>
      <c r="C40" s="302"/>
      <c r="D40" s="302"/>
      <c r="E40" s="302"/>
      <c r="F40" s="302"/>
      <c r="G40" s="302"/>
      <c r="H40" s="302"/>
      <c r="I40" s="302"/>
      <c r="J40" s="302"/>
      <c r="K40" s="302"/>
      <c r="L40" s="302"/>
      <c r="M40" s="302"/>
      <c r="N40" s="302"/>
      <c r="O40" s="302"/>
      <c r="P40" s="302"/>
      <c r="Q40" s="302"/>
      <c r="R40" s="302"/>
      <c r="S40" s="302"/>
      <c r="T40" s="302"/>
      <c r="U40" s="302"/>
    </row>
    <row r="41" spans="1:21" ht="13.5" customHeight="1" x14ac:dyDescent="0.2">
      <c r="A41" s="302"/>
      <c r="B41" s="302"/>
      <c r="C41" s="302"/>
      <c r="D41" s="302"/>
      <c r="E41" s="302"/>
      <c r="F41" s="302"/>
      <c r="G41" s="302"/>
      <c r="H41" s="302"/>
      <c r="I41" s="302"/>
      <c r="J41" s="302"/>
      <c r="K41" s="302"/>
      <c r="L41" s="302"/>
      <c r="M41" s="302"/>
      <c r="N41" s="302"/>
      <c r="O41" s="302"/>
      <c r="P41" s="302"/>
      <c r="Q41" s="302"/>
      <c r="R41" s="302"/>
      <c r="S41" s="302"/>
      <c r="T41" s="302"/>
      <c r="U41" s="302"/>
    </row>
    <row r="42" spans="1:21" ht="13.5" customHeight="1" x14ac:dyDescent="0.2">
      <c r="A42" s="302"/>
      <c r="B42" s="302"/>
      <c r="C42" s="302"/>
      <c r="D42" s="302"/>
      <c r="E42" s="302"/>
      <c r="F42" s="302"/>
      <c r="G42" s="302"/>
      <c r="H42" s="302"/>
      <c r="I42" s="302"/>
      <c r="J42" s="302"/>
      <c r="K42" s="302"/>
      <c r="L42" s="302"/>
      <c r="M42" s="302"/>
      <c r="N42" s="302"/>
      <c r="O42" s="302"/>
      <c r="P42" s="302"/>
      <c r="Q42" s="302"/>
      <c r="R42" s="302"/>
      <c r="S42" s="302"/>
      <c r="T42" s="302"/>
      <c r="U42" s="302"/>
    </row>
    <row r="43" spans="1:21" ht="30.75" customHeight="1" thickBot="1" x14ac:dyDescent="0.25">
      <c r="A43" s="302"/>
      <c r="B43" s="302"/>
      <c r="C43" s="302"/>
      <c r="D43" s="302"/>
      <c r="E43" s="302"/>
      <c r="F43" s="302"/>
      <c r="G43" s="302"/>
      <c r="H43" s="302"/>
      <c r="I43" s="302"/>
      <c r="J43" s="302"/>
      <c r="K43" s="302"/>
      <c r="L43" s="302"/>
      <c r="M43" s="302"/>
      <c r="N43" s="302"/>
      <c r="O43" s="304" t="s">
        <v>541</v>
      </c>
      <c r="P43" s="302"/>
      <c r="Q43" s="302"/>
      <c r="R43" s="302"/>
      <c r="S43" s="302"/>
      <c r="T43" s="302"/>
      <c r="U43" s="302"/>
    </row>
    <row r="44" spans="1:21" ht="30.75" customHeight="1" thickBot="1" x14ac:dyDescent="0.25">
      <c r="A44" s="302"/>
      <c r="B44" s="305" t="s">
        <v>542</v>
      </c>
      <c r="C44" s="306"/>
      <c r="D44" s="306"/>
      <c r="E44" s="307"/>
      <c r="F44" s="307"/>
      <c r="G44" s="307"/>
      <c r="H44" s="307"/>
      <c r="I44" s="307"/>
      <c r="J44" s="308" t="s">
        <v>520</v>
      </c>
      <c r="K44" s="309" t="s">
        <v>21</v>
      </c>
      <c r="L44" s="310" t="s">
        <v>22</v>
      </c>
      <c r="M44" s="310" t="s">
        <v>23</v>
      </c>
      <c r="N44" s="310" t="s">
        <v>24</v>
      </c>
      <c r="O44" s="311" t="s">
        <v>25</v>
      </c>
      <c r="P44" s="302"/>
      <c r="Q44" s="302"/>
      <c r="R44" s="302"/>
      <c r="S44" s="302"/>
      <c r="T44" s="302"/>
      <c r="U44" s="302"/>
    </row>
    <row r="45" spans="1:21" ht="30.75" customHeight="1" x14ac:dyDescent="0.2">
      <c r="A45" s="302"/>
      <c r="B45" s="1176" t="s">
        <v>543</v>
      </c>
      <c r="C45" s="1177"/>
      <c r="D45" s="312"/>
      <c r="E45" s="1182" t="s">
        <v>544</v>
      </c>
      <c r="F45" s="1182"/>
      <c r="G45" s="1182"/>
      <c r="H45" s="1182"/>
      <c r="I45" s="1182"/>
      <c r="J45" s="1183"/>
      <c r="K45" s="313">
        <v>1228</v>
      </c>
      <c r="L45" s="314">
        <v>1246</v>
      </c>
      <c r="M45" s="314">
        <v>1378</v>
      </c>
      <c r="N45" s="314">
        <v>1360</v>
      </c>
      <c r="O45" s="315">
        <v>1273</v>
      </c>
      <c r="P45" s="302"/>
      <c r="Q45" s="302"/>
      <c r="R45" s="302"/>
      <c r="S45" s="302"/>
      <c r="T45" s="302"/>
      <c r="U45" s="302"/>
    </row>
    <row r="46" spans="1:21" ht="30.75" customHeight="1" x14ac:dyDescent="0.2">
      <c r="A46" s="302"/>
      <c r="B46" s="1178"/>
      <c r="C46" s="1179"/>
      <c r="D46" s="316"/>
      <c r="E46" s="1170" t="s">
        <v>545</v>
      </c>
      <c r="F46" s="1170"/>
      <c r="G46" s="1170"/>
      <c r="H46" s="1170"/>
      <c r="I46" s="1170"/>
      <c r="J46" s="1171"/>
      <c r="K46" s="317" t="s">
        <v>478</v>
      </c>
      <c r="L46" s="318" t="s">
        <v>478</v>
      </c>
      <c r="M46" s="318" t="s">
        <v>478</v>
      </c>
      <c r="N46" s="318" t="s">
        <v>478</v>
      </c>
      <c r="O46" s="319" t="s">
        <v>478</v>
      </c>
      <c r="P46" s="302"/>
      <c r="Q46" s="302"/>
      <c r="R46" s="302"/>
      <c r="S46" s="302"/>
      <c r="T46" s="302"/>
      <c r="U46" s="302"/>
    </row>
    <row r="47" spans="1:21" ht="30.75" customHeight="1" x14ac:dyDescent="0.2">
      <c r="A47" s="302"/>
      <c r="B47" s="1178"/>
      <c r="C47" s="1179"/>
      <c r="D47" s="316"/>
      <c r="E47" s="1170" t="s">
        <v>546</v>
      </c>
      <c r="F47" s="1170"/>
      <c r="G47" s="1170"/>
      <c r="H47" s="1170"/>
      <c r="I47" s="1170"/>
      <c r="J47" s="1171"/>
      <c r="K47" s="317" t="s">
        <v>478</v>
      </c>
      <c r="L47" s="318" t="s">
        <v>478</v>
      </c>
      <c r="M47" s="318" t="s">
        <v>478</v>
      </c>
      <c r="N47" s="318" t="s">
        <v>478</v>
      </c>
      <c r="O47" s="319" t="s">
        <v>478</v>
      </c>
      <c r="P47" s="302"/>
      <c r="Q47" s="302"/>
      <c r="R47" s="302"/>
      <c r="S47" s="302"/>
      <c r="T47" s="302"/>
      <c r="U47" s="302"/>
    </row>
    <row r="48" spans="1:21" ht="30.75" customHeight="1" x14ac:dyDescent="0.2">
      <c r="A48" s="302"/>
      <c r="B48" s="1178"/>
      <c r="C48" s="1179"/>
      <c r="D48" s="316"/>
      <c r="E48" s="1170" t="s">
        <v>547</v>
      </c>
      <c r="F48" s="1170"/>
      <c r="G48" s="1170"/>
      <c r="H48" s="1170"/>
      <c r="I48" s="1170"/>
      <c r="J48" s="1171"/>
      <c r="K48" s="317">
        <v>206</v>
      </c>
      <c r="L48" s="318">
        <v>199</v>
      </c>
      <c r="M48" s="318">
        <v>192</v>
      </c>
      <c r="N48" s="318">
        <v>192</v>
      </c>
      <c r="O48" s="319">
        <v>181</v>
      </c>
      <c r="P48" s="302"/>
      <c r="Q48" s="302"/>
      <c r="R48" s="302"/>
      <c r="S48" s="302"/>
      <c r="T48" s="302"/>
      <c r="U48" s="302"/>
    </row>
    <row r="49" spans="1:21" ht="30.75" customHeight="1" x14ac:dyDescent="0.2">
      <c r="A49" s="302"/>
      <c r="B49" s="1178"/>
      <c r="C49" s="1179"/>
      <c r="D49" s="316"/>
      <c r="E49" s="1170" t="s">
        <v>548</v>
      </c>
      <c r="F49" s="1170"/>
      <c r="G49" s="1170"/>
      <c r="H49" s="1170"/>
      <c r="I49" s="1170"/>
      <c r="J49" s="1171"/>
      <c r="K49" s="317">
        <v>32</v>
      </c>
      <c r="L49" s="318">
        <v>25</v>
      </c>
      <c r="M49" s="318">
        <v>16</v>
      </c>
      <c r="N49" s="318">
        <v>23</v>
      </c>
      <c r="O49" s="319">
        <v>26</v>
      </c>
      <c r="P49" s="302"/>
      <c r="Q49" s="302"/>
      <c r="R49" s="302"/>
      <c r="S49" s="302"/>
      <c r="T49" s="302"/>
      <c r="U49" s="302"/>
    </row>
    <row r="50" spans="1:21" ht="30.75" customHeight="1" x14ac:dyDescent="0.2">
      <c r="A50" s="302"/>
      <c r="B50" s="1178"/>
      <c r="C50" s="1179"/>
      <c r="D50" s="316"/>
      <c r="E50" s="1170" t="s">
        <v>549</v>
      </c>
      <c r="F50" s="1170"/>
      <c r="G50" s="1170"/>
      <c r="H50" s="1170"/>
      <c r="I50" s="1170"/>
      <c r="J50" s="1171"/>
      <c r="K50" s="317">
        <v>19</v>
      </c>
      <c r="L50" s="318">
        <v>19</v>
      </c>
      <c r="M50" s="318">
        <v>20</v>
      </c>
      <c r="N50" s="318">
        <v>20</v>
      </c>
      <c r="O50" s="319">
        <v>20</v>
      </c>
      <c r="P50" s="302"/>
      <c r="Q50" s="302"/>
      <c r="R50" s="302"/>
      <c r="S50" s="302"/>
      <c r="T50" s="302"/>
      <c r="U50" s="302"/>
    </row>
    <row r="51" spans="1:21" ht="30.75" customHeight="1" x14ac:dyDescent="0.2">
      <c r="A51" s="302"/>
      <c r="B51" s="1180"/>
      <c r="C51" s="1181"/>
      <c r="D51" s="320"/>
      <c r="E51" s="1170" t="s">
        <v>550</v>
      </c>
      <c r="F51" s="1170"/>
      <c r="G51" s="1170"/>
      <c r="H51" s="1170"/>
      <c r="I51" s="1170"/>
      <c r="J51" s="1171"/>
      <c r="K51" s="317" t="s">
        <v>478</v>
      </c>
      <c r="L51" s="318" t="s">
        <v>478</v>
      </c>
      <c r="M51" s="318">
        <v>0</v>
      </c>
      <c r="N51" s="318">
        <v>0</v>
      </c>
      <c r="O51" s="319">
        <v>0</v>
      </c>
      <c r="P51" s="302"/>
      <c r="Q51" s="302"/>
      <c r="R51" s="302"/>
      <c r="S51" s="302"/>
      <c r="T51" s="302"/>
      <c r="U51" s="302"/>
    </row>
    <row r="52" spans="1:21" ht="30.75" customHeight="1" x14ac:dyDescent="0.2">
      <c r="A52" s="302"/>
      <c r="B52" s="1168" t="s">
        <v>551</v>
      </c>
      <c r="C52" s="1169"/>
      <c r="D52" s="320"/>
      <c r="E52" s="1170" t="s">
        <v>552</v>
      </c>
      <c r="F52" s="1170"/>
      <c r="G52" s="1170"/>
      <c r="H52" s="1170"/>
      <c r="I52" s="1170"/>
      <c r="J52" s="1171"/>
      <c r="K52" s="317">
        <v>1066</v>
      </c>
      <c r="L52" s="318">
        <v>1098</v>
      </c>
      <c r="M52" s="318">
        <v>1230</v>
      </c>
      <c r="N52" s="318">
        <v>1201</v>
      </c>
      <c r="O52" s="319">
        <v>1138</v>
      </c>
      <c r="P52" s="302"/>
      <c r="Q52" s="302"/>
      <c r="R52" s="302"/>
      <c r="S52" s="302"/>
      <c r="T52" s="302"/>
      <c r="U52" s="302"/>
    </row>
    <row r="53" spans="1:21" ht="30.75" customHeight="1" thickBot="1" x14ac:dyDescent="0.25">
      <c r="A53" s="302"/>
      <c r="B53" s="1172" t="s">
        <v>553</v>
      </c>
      <c r="C53" s="1173"/>
      <c r="D53" s="321"/>
      <c r="E53" s="1174" t="s">
        <v>554</v>
      </c>
      <c r="F53" s="1174"/>
      <c r="G53" s="1174"/>
      <c r="H53" s="1174"/>
      <c r="I53" s="1174"/>
      <c r="J53" s="1175"/>
      <c r="K53" s="322">
        <v>419</v>
      </c>
      <c r="L53" s="323">
        <v>391</v>
      </c>
      <c r="M53" s="323">
        <v>376</v>
      </c>
      <c r="N53" s="323">
        <v>394</v>
      </c>
      <c r="O53" s="324">
        <v>362</v>
      </c>
      <c r="P53" s="302"/>
      <c r="Q53" s="302"/>
      <c r="R53" s="302"/>
      <c r="S53" s="302"/>
      <c r="T53" s="302"/>
      <c r="U53" s="302"/>
    </row>
    <row r="54" spans="1:21" ht="24" customHeight="1" x14ac:dyDescent="0.2">
      <c r="A54" s="302"/>
      <c r="B54" s="325" t="s">
        <v>555</v>
      </c>
      <c r="C54" s="302"/>
      <c r="D54" s="302"/>
      <c r="E54" s="302"/>
      <c r="F54" s="302"/>
      <c r="G54" s="302"/>
      <c r="H54" s="302"/>
      <c r="I54" s="302"/>
      <c r="J54" s="302"/>
      <c r="K54" s="302"/>
      <c r="L54" s="302"/>
      <c r="M54" s="302"/>
      <c r="N54" s="302"/>
      <c r="O54" s="302"/>
      <c r="P54" s="302"/>
      <c r="Q54" s="302"/>
      <c r="R54" s="302"/>
      <c r="S54" s="302"/>
      <c r="T54" s="302"/>
      <c r="U54" s="302"/>
    </row>
    <row r="55" spans="1:21" ht="24" customHeight="1" x14ac:dyDescent="0.2">
      <c r="A55" s="302"/>
      <c r="B55" s="325"/>
      <c r="C55" s="302"/>
      <c r="D55" s="302"/>
      <c r="E55" s="302"/>
      <c r="F55" s="302"/>
      <c r="G55" s="302"/>
      <c r="H55" s="302"/>
      <c r="I55" s="302"/>
      <c r="J55" s="302"/>
      <c r="K55" s="302"/>
      <c r="L55" s="302"/>
      <c r="M55" s="302"/>
      <c r="N55" s="302"/>
      <c r="O55" s="302"/>
      <c r="P55" s="302"/>
      <c r="Q55" s="302"/>
      <c r="R55" s="302"/>
      <c r="S55" s="302"/>
      <c r="T55" s="302"/>
      <c r="U55" s="302"/>
    </row>
    <row r="56" spans="1:21" ht="24" customHeight="1" x14ac:dyDescent="0.2">
      <c r="A56" s="302"/>
      <c r="B56" s="325"/>
      <c r="C56" s="302"/>
      <c r="D56" s="302"/>
      <c r="E56" s="302"/>
      <c r="F56" s="302"/>
      <c r="G56" s="302"/>
      <c r="H56" s="302"/>
      <c r="I56" s="302"/>
      <c r="J56" s="302"/>
      <c r="K56" s="302"/>
      <c r="L56" s="302"/>
      <c r="M56" s="302"/>
      <c r="N56" s="302"/>
      <c r="O56" s="302"/>
      <c r="P56" s="302"/>
      <c r="Q56" s="302"/>
      <c r="R56" s="302"/>
      <c r="S56" s="302"/>
      <c r="T56" s="302"/>
      <c r="U56" s="302"/>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M86"/>
  <sheetViews>
    <sheetView showGridLines="0" topLeftCell="C46" zoomScale="70" zoomScaleNormal="70" zoomScaleSheetLayoutView="100" workbookViewId="0">
      <selection activeCell="J44" sqref="J44"/>
    </sheetView>
  </sheetViews>
  <sheetFormatPr defaultColWidth="0" defaultRowHeight="13.5" customHeight="1" zeroHeight="1" x14ac:dyDescent="0.2"/>
  <cols>
    <col min="1" max="1" width="6.6640625" style="326" customWidth="1"/>
    <col min="2" max="3" width="12.6640625" style="326" customWidth="1"/>
    <col min="4" max="4" width="11.6640625" style="326" customWidth="1"/>
    <col min="5" max="8" width="10.33203125" style="326" customWidth="1"/>
    <col min="9" max="13" width="16.33203125" style="326" customWidth="1"/>
    <col min="14" max="19" width="12.6640625" style="326" customWidth="1"/>
    <col min="20" max="16384" width="0" style="32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327" t="s">
        <v>541</v>
      </c>
    </row>
    <row r="40" spans="2:13" ht="27.75" customHeight="1" thickBot="1" x14ac:dyDescent="0.25">
      <c r="B40" s="328" t="s">
        <v>542</v>
      </c>
      <c r="C40" s="329"/>
      <c r="D40" s="329"/>
      <c r="E40" s="330"/>
      <c r="F40" s="330"/>
      <c r="G40" s="330"/>
      <c r="H40" s="331" t="s">
        <v>520</v>
      </c>
      <c r="I40" s="332" t="s">
        <v>21</v>
      </c>
      <c r="J40" s="333" t="s">
        <v>22</v>
      </c>
      <c r="K40" s="333" t="s">
        <v>23</v>
      </c>
      <c r="L40" s="333" t="s">
        <v>24</v>
      </c>
      <c r="M40" s="334" t="s">
        <v>25</v>
      </c>
    </row>
    <row r="41" spans="2:13" ht="27.75" customHeight="1" x14ac:dyDescent="0.2">
      <c r="B41" s="1184" t="s">
        <v>557</v>
      </c>
      <c r="C41" s="1185"/>
      <c r="D41" s="335"/>
      <c r="E41" s="1190" t="s">
        <v>558</v>
      </c>
      <c r="F41" s="1190"/>
      <c r="G41" s="1190"/>
      <c r="H41" s="1191"/>
      <c r="I41" s="336">
        <v>10892</v>
      </c>
      <c r="J41" s="337">
        <v>10824</v>
      </c>
      <c r="K41" s="337">
        <v>10402</v>
      </c>
      <c r="L41" s="337">
        <v>10469</v>
      </c>
      <c r="M41" s="338">
        <v>9903</v>
      </c>
    </row>
    <row r="42" spans="2:13" ht="27.75" customHeight="1" x14ac:dyDescent="0.2">
      <c r="B42" s="1186"/>
      <c r="C42" s="1187"/>
      <c r="D42" s="339"/>
      <c r="E42" s="1192" t="s">
        <v>559</v>
      </c>
      <c r="F42" s="1192"/>
      <c r="G42" s="1192"/>
      <c r="H42" s="1193"/>
      <c r="I42" s="340">
        <v>196</v>
      </c>
      <c r="J42" s="341">
        <v>177</v>
      </c>
      <c r="K42" s="341">
        <v>159</v>
      </c>
      <c r="L42" s="341">
        <v>140</v>
      </c>
      <c r="M42" s="342">
        <v>121</v>
      </c>
    </row>
    <row r="43" spans="2:13" ht="27.75" customHeight="1" x14ac:dyDescent="0.2">
      <c r="B43" s="1186"/>
      <c r="C43" s="1187"/>
      <c r="D43" s="339"/>
      <c r="E43" s="1192" t="s">
        <v>560</v>
      </c>
      <c r="F43" s="1192"/>
      <c r="G43" s="1192"/>
      <c r="H43" s="1193"/>
      <c r="I43" s="340">
        <v>2388</v>
      </c>
      <c r="J43" s="341">
        <v>2514</v>
      </c>
      <c r="K43" s="341">
        <v>2398</v>
      </c>
      <c r="L43" s="341">
        <v>2299</v>
      </c>
      <c r="M43" s="342">
        <v>2258</v>
      </c>
    </row>
    <row r="44" spans="2:13" ht="27.75" customHeight="1" x14ac:dyDescent="0.2">
      <c r="B44" s="1186"/>
      <c r="C44" s="1187"/>
      <c r="D44" s="339"/>
      <c r="E44" s="1192" t="s">
        <v>561</v>
      </c>
      <c r="F44" s="1192"/>
      <c r="G44" s="1192"/>
      <c r="H44" s="1193"/>
      <c r="I44" s="340">
        <v>171</v>
      </c>
      <c r="J44" s="341">
        <v>224</v>
      </c>
      <c r="K44" s="341">
        <v>249</v>
      </c>
      <c r="L44" s="341">
        <v>231</v>
      </c>
      <c r="M44" s="342">
        <v>221</v>
      </c>
    </row>
    <row r="45" spans="2:13" ht="27.75" customHeight="1" x14ac:dyDescent="0.2">
      <c r="B45" s="1186"/>
      <c r="C45" s="1187"/>
      <c r="D45" s="339"/>
      <c r="E45" s="1192" t="s">
        <v>562</v>
      </c>
      <c r="F45" s="1192"/>
      <c r="G45" s="1192"/>
      <c r="H45" s="1193"/>
      <c r="I45" s="340">
        <v>1464</v>
      </c>
      <c r="J45" s="341">
        <v>1397</v>
      </c>
      <c r="K45" s="341">
        <v>1352</v>
      </c>
      <c r="L45" s="341">
        <v>1314</v>
      </c>
      <c r="M45" s="342">
        <v>1311</v>
      </c>
    </row>
    <row r="46" spans="2:13" ht="27.75" customHeight="1" x14ac:dyDescent="0.2">
      <c r="B46" s="1186"/>
      <c r="C46" s="1187"/>
      <c r="D46" s="343"/>
      <c r="E46" s="1192" t="s">
        <v>563</v>
      </c>
      <c r="F46" s="1192"/>
      <c r="G46" s="1192"/>
      <c r="H46" s="1193"/>
      <c r="I46" s="340" t="s">
        <v>478</v>
      </c>
      <c r="J46" s="341" t="s">
        <v>478</v>
      </c>
      <c r="K46" s="341" t="s">
        <v>478</v>
      </c>
      <c r="L46" s="341" t="s">
        <v>478</v>
      </c>
      <c r="M46" s="342" t="s">
        <v>478</v>
      </c>
    </row>
    <row r="47" spans="2:13" ht="27.75" customHeight="1" x14ac:dyDescent="0.2">
      <c r="B47" s="1186"/>
      <c r="C47" s="1187"/>
      <c r="D47" s="344"/>
      <c r="E47" s="1194" t="s">
        <v>564</v>
      </c>
      <c r="F47" s="1195"/>
      <c r="G47" s="1195"/>
      <c r="H47" s="1196"/>
      <c r="I47" s="340" t="s">
        <v>478</v>
      </c>
      <c r="J47" s="341" t="s">
        <v>478</v>
      </c>
      <c r="K47" s="341" t="s">
        <v>478</v>
      </c>
      <c r="L47" s="341" t="s">
        <v>478</v>
      </c>
      <c r="M47" s="342" t="s">
        <v>478</v>
      </c>
    </row>
    <row r="48" spans="2:13" ht="27.75" customHeight="1" x14ac:dyDescent="0.2">
      <c r="B48" s="1186"/>
      <c r="C48" s="1187"/>
      <c r="D48" s="339"/>
      <c r="E48" s="1192" t="s">
        <v>565</v>
      </c>
      <c r="F48" s="1192"/>
      <c r="G48" s="1192"/>
      <c r="H48" s="1193"/>
      <c r="I48" s="340" t="s">
        <v>478</v>
      </c>
      <c r="J48" s="341" t="s">
        <v>478</v>
      </c>
      <c r="K48" s="341" t="s">
        <v>478</v>
      </c>
      <c r="L48" s="341" t="s">
        <v>478</v>
      </c>
      <c r="M48" s="342" t="s">
        <v>478</v>
      </c>
    </row>
    <row r="49" spans="2:13" ht="27.75" customHeight="1" x14ac:dyDescent="0.2">
      <c r="B49" s="1188"/>
      <c r="C49" s="1189"/>
      <c r="D49" s="339"/>
      <c r="E49" s="1192" t="s">
        <v>566</v>
      </c>
      <c r="F49" s="1192"/>
      <c r="G49" s="1192"/>
      <c r="H49" s="1193"/>
      <c r="I49" s="340" t="s">
        <v>478</v>
      </c>
      <c r="J49" s="341" t="s">
        <v>478</v>
      </c>
      <c r="K49" s="341" t="s">
        <v>478</v>
      </c>
      <c r="L49" s="341" t="s">
        <v>478</v>
      </c>
      <c r="M49" s="342" t="s">
        <v>478</v>
      </c>
    </row>
    <row r="50" spans="2:13" ht="27.75" customHeight="1" x14ac:dyDescent="0.2">
      <c r="B50" s="1197" t="s">
        <v>567</v>
      </c>
      <c r="C50" s="1198"/>
      <c r="D50" s="345"/>
      <c r="E50" s="1192" t="s">
        <v>568</v>
      </c>
      <c r="F50" s="1192"/>
      <c r="G50" s="1192"/>
      <c r="H50" s="1193"/>
      <c r="I50" s="340">
        <v>2454</v>
      </c>
      <c r="J50" s="341">
        <v>2731</v>
      </c>
      <c r="K50" s="341">
        <v>2764</v>
      </c>
      <c r="L50" s="341">
        <v>2756</v>
      </c>
      <c r="M50" s="342">
        <v>2739</v>
      </c>
    </row>
    <row r="51" spans="2:13" ht="27.75" customHeight="1" x14ac:dyDescent="0.2">
      <c r="B51" s="1186"/>
      <c r="C51" s="1187"/>
      <c r="D51" s="339"/>
      <c r="E51" s="1192" t="s">
        <v>569</v>
      </c>
      <c r="F51" s="1192"/>
      <c r="G51" s="1192"/>
      <c r="H51" s="1193"/>
      <c r="I51" s="340">
        <v>673</v>
      </c>
      <c r="J51" s="341">
        <v>676</v>
      </c>
      <c r="K51" s="341">
        <v>615</v>
      </c>
      <c r="L51" s="341">
        <v>522</v>
      </c>
      <c r="M51" s="342">
        <v>447</v>
      </c>
    </row>
    <row r="52" spans="2:13" ht="27.75" customHeight="1" x14ac:dyDescent="0.2">
      <c r="B52" s="1188"/>
      <c r="C52" s="1189"/>
      <c r="D52" s="339"/>
      <c r="E52" s="1192" t="s">
        <v>570</v>
      </c>
      <c r="F52" s="1192"/>
      <c r="G52" s="1192"/>
      <c r="H52" s="1193"/>
      <c r="I52" s="340">
        <v>9115</v>
      </c>
      <c r="J52" s="341">
        <v>9546</v>
      </c>
      <c r="K52" s="341">
        <v>9201</v>
      </c>
      <c r="L52" s="341">
        <v>9306</v>
      </c>
      <c r="M52" s="342">
        <v>8756</v>
      </c>
    </row>
    <row r="53" spans="2:13" ht="27.75" customHeight="1" thickBot="1" x14ac:dyDescent="0.25">
      <c r="B53" s="1199" t="s">
        <v>553</v>
      </c>
      <c r="C53" s="1200"/>
      <c r="D53" s="346"/>
      <c r="E53" s="1201" t="s">
        <v>571</v>
      </c>
      <c r="F53" s="1201"/>
      <c r="G53" s="1201"/>
      <c r="H53" s="1202"/>
      <c r="I53" s="347">
        <v>2869</v>
      </c>
      <c r="J53" s="348">
        <v>2184</v>
      </c>
      <c r="K53" s="348">
        <v>1980</v>
      </c>
      <c r="L53" s="348">
        <v>1869</v>
      </c>
      <c r="M53" s="349">
        <v>1872</v>
      </c>
    </row>
    <row r="54" spans="2:13" ht="27.75" customHeight="1" x14ac:dyDescent="0.2">
      <c r="B54" s="350" t="s">
        <v>572</v>
      </c>
      <c r="C54" s="351"/>
      <c r="D54" s="351"/>
      <c r="E54" s="352"/>
      <c r="F54" s="352"/>
      <c r="G54" s="352"/>
      <c r="H54" s="352"/>
      <c r="I54" s="353"/>
      <c r="J54" s="353"/>
      <c r="K54" s="353"/>
      <c r="L54" s="353"/>
      <c r="M54" s="353"/>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B41" zoomScaleNormal="100" zoomScaleSheetLayoutView="55" workbookViewId="0">
      <selection activeCell="G65" sqref="G65:O69"/>
    </sheetView>
  </sheetViews>
  <sheetFormatPr defaultColWidth="0" defaultRowHeight="13.5" customHeight="1" zeroHeight="1" x14ac:dyDescent="0.2"/>
  <cols>
    <col min="1" max="1" width="6.33203125" style="22" customWidth="1"/>
    <col min="2" max="2" width="18.109375" style="22" customWidth="1"/>
    <col min="3" max="3" width="22.6640625" style="22" customWidth="1"/>
    <col min="4" max="9" width="18.109375" style="22" customWidth="1"/>
    <col min="10" max="10" width="22.77734375" style="22" customWidth="1"/>
    <col min="11" max="15" width="18.109375" style="22" customWidth="1"/>
    <col min="16" max="16" width="6.109375" style="32" customWidth="1"/>
    <col min="17" max="17" width="5.88671875" style="31" customWidth="1"/>
    <col min="18" max="18" width="19.109375" style="22" hidden="1"/>
    <col min="19" max="23" width="12.6640625" style="22" hidden="1"/>
    <col min="24" max="257" width="8.6640625" style="22" hidden="1"/>
    <col min="258" max="263" width="14.88671875" style="22" hidden="1"/>
    <col min="264" max="265" width="15.88671875" style="22" hidden="1"/>
    <col min="266" max="271" width="16.109375" style="22" hidden="1"/>
    <col min="272" max="272" width="6.109375" style="22" hidden="1"/>
    <col min="273" max="273" width="3" style="22" hidden="1"/>
    <col min="274" max="513" width="8.6640625" style="22" hidden="1"/>
    <col min="514" max="519" width="14.88671875" style="22" hidden="1"/>
    <col min="520" max="521" width="15.88671875" style="22" hidden="1"/>
    <col min="522" max="527" width="16.109375" style="22" hidden="1"/>
    <col min="528" max="528" width="6.109375" style="22" hidden="1"/>
    <col min="529" max="529" width="3" style="22" hidden="1"/>
    <col min="530" max="769" width="8.6640625" style="22" hidden="1"/>
    <col min="770" max="775" width="14.88671875" style="22" hidden="1"/>
    <col min="776" max="777" width="15.88671875" style="22" hidden="1"/>
    <col min="778" max="783" width="16.109375" style="22" hidden="1"/>
    <col min="784" max="784" width="6.109375" style="22" hidden="1"/>
    <col min="785" max="785" width="3" style="22" hidden="1"/>
    <col min="786" max="1025" width="8.6640625" style="22" hidden="1"/>
    <col min="1026" max="1031" width="14.88671875" style="22" hidden="1"/>
    <col min="1032" max="1033" width="15.88671875" style="22" hidden="1"/>
    <col min="1034" max="1039" width="16.109375" style="22" hidden="1"/>
    <col min="1040" max="1040" width="6.109375" style="22" hidden="1"/>
    <col min="1041" max="1041" width="3" style="22" hidden="1"/>
    <col min="1042" max="1281" width="8.6640625" style="22" hidden="1"/>
    <col min="1282" max="1287" width="14.88671875" style="22" hidden="1"/>
    <col min="1288" max="1289" width="15.88671875" style="22" hidden="1"/>
    <col min="1290" max="1295" width="16.109375" style="22" hidden="1"/>
    <col min="1296" max="1296" width="6.109375" style="22" hidden="1"/>
    <col min="1297" max="1297" width="3" style="22" hidden="1"/>
    <col min="1298" max="1537" width="8.6640625" style="22" hidden="1"/>
    <col min="1538" max="1543" width="14.88671875" style="22" hidden="1"/>
    <col min="1544" max="1545" width="15.88671875" style="22" hidden="1"/>
    <col min="1546" max="1551" width="16.109375" style="22" hidden="1"/>
    <col min="1552" max="1552" width="6.109375" style="22" hidden="1"/>
    <col min="1553" max="1553" width="3" style="22" hidden="1"/>
    <col min="1554" max="1793" width="8.6640625" style="22" hidden="1"/>
    <col min="1794" max="1799" width="14.88671875" style="22" hidden="1"/>
    <col min="1800" max="1801" width="15.88671875" style="22" hidden="1"/>
    <col min="1802" max="1807" width="16.109375" style="22" hidden="1"/>
    <col min="1808" max="1808" width="6.109375" style="22" hidden="1"/>
    <col min="1809" max="1809" width="3" style="22" hidden="1"/>
    <col min="1810" max="2049" width="8.6640625" style="22" hidden="1"/>
    <col min="2050" max="2055" width="14.88671875" style="22" hidden="1"/>
    <col min="2056" max="2057" width="15.88671875" style="22" hidden="1"/>
    <col min="2058" max="2063" width="16.109375" style="22" hidden="1"/>
    <col min="2064" max="2064" width="6.109375" style="22" hidden="1"/>
    <col min="2065" max="2065" width="3" style="22" hidden="1"/>
    <col min="2066" max="2305" width="8.6640625" style="22" hidden="1"/>
    <col min="2306" max="2311" width="14.88671875" style="22" hidden="1"/>
    <col min="2312" max="2313" width="15.88671875" style="22" hidden="1"/>
    <col min="2314" max="2319" width="16.109375" style="22" hidden="1"/>
    <col min="2320" max="2320" width="6.109375" style="22" hidden="1"/>
    <col min="2321" max="2321" width="3" style="22" hidden="1"/>
    <col min="2322" max="2561" width="8.6640625" style="22" hidden="1"/>
    <col min="2562" max="2567" width="14.88671875" style="22" hidden="1"/>
    <col min="2568" max="2569" width="15.88671875" style="22" hidden="1"/>
    <col min="2570" max="2575" width="16.109375" style="22" hidden="1"/>
    <col min="2576" max="2576" width="6.109375" style="22" hidden="1"/>
    <col min="2577" max="2577" width="3" style="22" hidden="1"/>
    <col min="2578" max="2817" width="8.6640625" style="22" hidden="1"/>
    <col min="2818" max="2823" width="14.88671875" style="22" hidden="1"/>
    <col min="2824" max="2825" width="15.88671875" style="22" hidden="1"/>
    <col min="2826" max="2831" width="16.109375" style="22" hidden="1"/>
    <col min="2832" max="2832" width="6.109375" style="22" hidden="1"/>
    <col min="2833" max="2833" width="3" style="22" hidden="1"/>
    <col min="2834" max="3073" width="8.6640625" style="22" hidden="1"/>
    <col min="3074" max="3079" width="14.88671875" style="22" hidden="1"/>
    <col min="3080" max="3081" width="15.88671875" style="22" hidden="1"/>
    <col min="3082" max="3087" width="16.109375" style="22" hidden="1"/>
    <col min="3088" max="3088" width="6.109375" style="22" hidden="1"/>
    <col min="3089" max="3089" width="3" style="22" hidden="1"/>
    <col min="3090" max="3329" width="8.6640625" style="22" hidden="1"/>
    <col min="3330" max="3335" width="14.88671875" style="22" hidden="1"/>
    <col min="3336" max="3337" width="15.88671875" style="22" hidden="1"/>
    <col min="3338" max="3343" width="16.109375" style="22" hidden="1"/>
    <col min="3344" max="3344" width="6.109375" style="22" hidden="1"/>
    <col min="3345" max="3345" width="3" style="22" hidden="1"/>
    <col min="3346" max="3585" width="8.6640625" style="22" hidden="1"/>
    <col min="3586" max="3591" width="14.88671875" style="22" hidden="1"/>
    <col min="3592" max="3593" width="15.88671875" style="22" hidden="1"/>
    <col min="3594" max="3599" width="16.109375" style="22" hidden="1"/>
    <col min="3600" max="3600" width="6.109375" style="22" hidden="1"/>
    <col min="3601" max="3601" width="3" style="22" hidden="1"/>
    <col min="3602" max="3841" width="8.6640625" style="22" hidden="1"/>
    <col min="3842" max="3847" width="14.88671875" style="22" hidden="1"/>
    <col min="3848" max="3849" width="15.88671875" style="22" hidden="1"/>
    <col min="3850" max="3855" width="16.109375" style="22" hidden="1"/>
    <col min="3856" max="3856" width="6.109375" style="22" hidden="1"/>
    <col min="3857" max="3857" width="3" style="22" hidden="1"/>
    <col min="3858" max="4097" width="8.6640625" style="22" hidden="1"/>
    <col min="4098" max="4103" width="14.88671875" style="22" hidden="1"/>
    <col min="4104" max="4105" width="15.88671875" style="22" hidden="1"/>
    <col min="4106" max="4111" width="16.109375" style="22" hidden="1"/>
    <col min="4112" max="4112" width="6.109375" style="22" hidden="1"/>
    <col min="4113" max="4113" width="3" style="22" hidden="1"/>
    <col min="4114" max="4353" width="8.6640625" style="22" hidden="1"/>
    <col min="4354" max="4359" width="14.88671875" style="22" hidden="1"/>
    <col min="4360" max="4361" width="15.88671875" style="22" hidden="1"/>
    <col min="4362" max="4367" width="16.109375" style="22" hidden="1"/>
    <col min="4368" max="4368" width="6.109375" style="22" hidden="1"/>
    <col min="4369" max="4369" width="3" style="22" hidden="1"/>
    <col min="4370" max="4609" width="8.6640625" style="22" hidden="1"/>
    <col min="4610" max="4615" width="14.88671875" style="22" hidden="1"/>
    <col min="4616" max="4617" width="15.88671875" style="22" hidden="1"/>
    <col min="4618" max="4623" width="16.109375" style="22" hidden="1"/>
    <col min="4624" max="4624" width="6.109375" style="22" hidden="1"/>
    <col min="4625" max="4625" width="3" style="22" hidden="1"/>
    <col min="4626" max="4865" width="8.6640625" style="22" hidden="1"/>
    <col min="4866" max="4871" width="14.88671875" style="22" hidden="1"/>
    <col min="4872" max="4873" width="15.88671875" style="22" hidden="1"/>
    <col min="4874" max="4879" width="16.109375" style="22" hidden="1"/>
    <col min="4880" max="4880" width="6.109375" style="22" hidden="1"/>
    <col min="4881" max="4881" width="3" style="22" hidden="1"/>
    <col min="4882" max="5121" width="8.6640625" style="22" hidden="1"/>
    <col min="5122" max="5127" width="14.88671875" style="22" hidden="1"/>
    <col min="5128" max="5129" width="15.88671875" style="22" hidden="1"/>
    <col min="5130" max="5135" width="16.109375" style="22" hidden="1"/>
    <col min="5136" max="5136" width="6.109375" style="22" hidden="1"/>
    <col min="5137" max="5137" width="3" style="22" hidden="1"/>
    <col min="5138" max="5377" width="8.6640625" style="22" hidden="1"/>
    <col min="5378" max="5383" width="14.88671875" style="22" hidden="1"/>
    <col min="5384" max="5385" width="15.88671875" style="22" hidden="1"/>
    <col min="5386" max="5391" width="16.109375" style="22" hidden="1"/>
    <col min="5392" max="5392" width="6.109375" style="22" hidden="1"/>
    <col min="5393" max="5393" width="3" style="22" hidden="1"/>
    <col min="5394" max="5633" width="8.6640625" style="22" hidden="1"/>
    <col min="5634" max="5639" width="14.88671875" style="22" hidden="1"/>
    <col min="5640" max="5641" width="15.88671875" style="22" hidden="1"/>
    <col min="5642" max="5647" width="16.109375" style="22" hidden="1"/>
    <col min="5648" max="5648" width="6.109375" style="22" hidden="1"/>
    <col min="5649" max="5649" width="3" style="22" hidden="1"/>
    <col min="5650" max="5889" width="8.6640625" style="22" hidden="1"/>
    <col min="5890" max="5895" width="14.88671875" style="22" hidden="1"/>
    <col min="5896" max="5897" width="15.88671875" style="22" hidden="1"/>
    <col min="5898" max="5903" width="16.109375" style="22" hidden="1"/>
    <col min="5904" max="5904" width="6.109375" style="22" hidden="1"/>
    <col min="5905" max="5905" width="3" style="22" hidden="1"/>
    <col min="5906" max="6145" width="8.6640625" style="22" hidden="1"/>
    <col min="6146" max="6151" width="14.88671875" style="22" hidden="1"/>
    <col min="6152" max="6153" width="15.88671875" style="22" hidden="1"/>
    <col min="6154" max="6159" width="16.109375" style="22" hidden="1"/>
    <col min="6160" max="6160" width="6.109375" style="22" hidden="1"/>
    <col min="6161" max="6161" width="3" style="22" hidden="1"/>
    <col min="6162" max="6401" width="8.6640625" style="22" hidden="1"/>
    <col min="6402" max="6407" width="14.88671875" style="22" hidden="1"/>
    <col min="6408" max="6409" width="15.88671875" style="22" hidden="1"/>
    <col min="6410" max="6415" width="16.109375" style="22" hidden="1"/>
    <col min="6416" max="6416" width="6.109375" style="22" hidden="1"/>
    <col min="6417" max="6417" width="3" style="22" hidden="1"/>
    <col min="6418" max="6657" width="8.6640625" style="22" hidden="1"/>
    <col min="6658" max="6663" width="14.88671875" style="22" hidden="1"/>
    <col min="6664" max="6665" width="15.88671875" style="22" hidden="1"/>
    <col min="6666" max="6671" width="16.109375" style="22" hidden="1"/>
    <col min="6672" max="6672" width="6.109375" style="22" hidden="1"/>
    <col min="6673" max="6673" width="3" style="22" hidden="1"/>
    <col min="6674" max="6913" width="8.6640625" style="22" hidden="1"/>
    <col min="6914" max="6919" width="14.88671875" style="22" hidden="1"/>
    <col min="6920" max="6921" width="15.88671875" style="22" hidden="1"/>
    <col min="6922" max="6927" width="16.109375" style="22" hidden="1"/>
    <col min="6928" max="6928" width="6.109375" style="22" hidden="1"/>
    <col min="6929" max="6929" width="3" style="22" hidden="1"/>
    <col min="6930" max="7169" width="8.6640625" style="22" hidden="1"/>
    <col min="7170" max="7175" width="14.88671875" style="22" hidden="1"/>
    <col min="7176" max="7177" width="15.88671875" style="22" hidden="1"/>
    <col min="7178" max="7183" width="16.109375" style="22" hidden="1"/>
    <col min="7184" max="7184" width="6.109375" style="22" hidden="1"/>
    <col min="7185" max="7185" width="3" style="22" hidden="1"/>
    <col min="7186" max="7425" width="8.6640625" style="22" hidden="1"/>
    <col min="7426" max="7431" width="14.88671875" style="22" hidden="1"/>
    <col min="7432" max="7433" width="15.88671875" style="22" hidden="1"/>
    <col min="7434" max="7439" width="16.109375" style="22" hidden="1"/>
    <col min="7440" max="7440" width="6.109375" style="22" hidden="1"/>
    <col min="7441" max="7441" width="3" style="22" hidden="1"/>
    <col min="7442" max="7681" width="8.6640625" style="22" hidden="1"/>
    <col min="7682" max="7687" width="14.88671875" style="22" hidden="1"/>
    <col min="7688" max="7689" width="15.88671875" style="22" hidden="1"/>
    <col min="7690" max="7695" width="16.109375" style="22" hidden="1"/>
    <col min="7696" max="7696" width="6.109375" style="22" hidden="1"/>
    <col min="7697" max="7697" width="3" style="22" hidden="1"/>
    <col min="7698" max="7937" width="8.6640625" style="22" hidden="1"/>
    <col min="7938" max="7943" width="14.88671875" style="22" hidden="1"/>
    <col min="7944" max="7945" width="15.88671875" style="22" hidden="1"/>
    <col min="7946" max="7951" width="16.109375" style="22" hidden="1"/>
    <col min="7952" max="7952" width="6.109375" style="22" hidden="1"/>
    <col min="7953" max="7953" width="3" style="22" hidden="1"/>
    <col min="7954" max="8193" width="8.6640625" style="22" hidden="1"/>
    <col min="8194" max="8199" width="14.88671875" style="22" hidden="1"/>
    <col min="8200" max="8201" width="15.88671875" style="22" hidden="1"/>
    <col min="8202" max="8207" width="16.109375" style="22" hidden="1"/>
    <col min="8208" max="8208" width="6.109375" style="22" hidden="1"/>
    <col min="8209" max="8209" width="3" style="22" hidden="1"/>
    <col min="8210" max="8449" width="8.6640625" style="22" hidden="1"/>
    <col min="8450" max="8455" width="14.88671875" style="22" hidden="1"/>
    <col min="8456" max="8457" width="15.88671875" style="22" hidden="1"/>
    <col min="8458" max="8463" width="16.109375" style="22" hidden="1"/>
    <col min="8464" max="8464" width="6.109375" style="22" hidden="1"/>
    <col min="8465" max="8465" width="3" style="22" hidden="1"/>
    <col min="8466" max="8705" width="8.6640625" style="22" hidden="1"/>
    <col min="8706" max="8711" width="14.88671875" style="22" hidden="1"/>
    <col min="8712" max="8713" width="15.88671875" style="22" hidden="1"/>
    <col min="8714" max="8719" width="16.109375" style="22" hidden="1"/>
    <col min="8720" max="8720" width="6.109375" style="22" hidden="1"/>
    <col min="8721" max="8721" width="3" style="22" hidden="1"/>
    <col min="8722" max="8961" width="8.6640625" style="22" hidden="1"/>
    <col min="8962" max="8967" width="14.88671875" style="22" hidden="1"/>
    <col min="8968" max="8969" width="15.88671875" style="22" hidden="1"/>
    <col min="8970" max="8975" width="16.109375" style="22" hidden="1"/>
    <col min="8976" max="8976" width="6.109375" style="22" hidden="1"/>
    <col min="8977" max="8977" width="3" style="22" hidden="1"/>
    <col min="8978" max="9217" width="8.6640625" style="22" hidden="1"/>
    <col min="9218" max="9223" width="14.88671875" style="22" hidden="1"/>
    <col min="9224" max="9225" width="15.88671875" style="22" hidden="1"/>
    <col min="9226" max="9231" width="16.109375" style="22" hidden="1"/>
    <col min="9232" max="9232" width="6.109375" style="22" hidden="1"/>
    <col min="9233" max="9233" width="3" style="22" hidden="1"/>
    <col min="9234" max="9473" width="8.6640625" style="22" hidden="1"/>
    <col min="9474" max="9479" width="14.88671875" style="22" hidden="1"/>
    <col min="9480" max="9481" width="15.88671875" style="22" hidden="1"/>
    <col min="9482" max="9487" width="16.109375" style="22" hidden="1"/>
    <col min="9488" max="9488" width="6.109375" style="22" hidden="1"/>
    <col min="9489" max="9489" width="3" style="22" hidden="1"/>
    <col min="9490" max="9729" width="8.6640625" style="22" hidden="1"/>
    <col min="9730" max="9735" width="14.88671875" style="22" hidden="1"/>
    <col min="9736" max="9737" width="15.88671875" style="22" hidden="1"/>
    <col min="9738" max="9743" width="16.109375" style="22" hidden="1"/>
    <col min="9744" max="9744" width="6.109375" style="22" hidden="1"/>
    <col min="9745" max="9745" width="3" style="22" hidden="1"/>
    <col min="9746" max="9985" width="8.6640625" style="22" hidden="1"/>
    <col min="9986" max="9991" width="14.88671875" style="22" hidden="1"/>
    <col min="9992" max="9993" width="15.88671875" style="22" hidden="1"/>
    <col min="9994" max="9999" width="16.109375" style="22" hidden="1"/>
    <col min="10000" max="10000" width="6.109375" style="22" hidden="1"/>
    <col min="10001" max="10001" width="3" style="22" hidden="1"/>
    <col min="10002" max="10241" width="8.6640625" style="22" hidden="1"/>
    <col min="10242" max="10247" width="14.88671875" style="22" hidden="1"/>
    <col min="10248" max="10249" width="15.88671875" style="22" hidden="1"/>
    <col min="10250" max="10255" width="16.109375" style="22" hidden="1"/>
    <col min="10256" max="10256" width="6.109375" style="22" hidden="1"/>
    <col min="10257" max="10257" width="3" style="22" hidden="1"/>
    <col min="10258" max="10497" width="8.6640625" style="22" hidden="1"/>
    <col min="10498" max="10503" width="14.88671875" style="22" hidden="1"/>
    <col min="10504" max="10505" width="15.88671875" style="22" hidden="1"/>
    <col min="10506" max="10511" width="16.109375" style="22" hidden="1"/>
    <col min="10512" max="10512" width="6.109375" style="22" hidden="1"/>
    <col min="10513" max="10513" width="3" style="22" hidden="1"/>
    <col min="10514" max="10753" width="8.6640625" style="22" hidden="1"/>
    <col min="10754" max="10759" width="14.88671875" style="22" hidden="1"/>
    <col min="10760" max="10761" width="15.88671875" style="22" hidden="1"/>
    <col min="10762" max="10767" width="16.109375" style="22" hidden="1"/>
    <col min="10768" max="10768" width="6.109375" style="22" hidden="1"/>
    <col min="10769" max="10769" width="3" style="22" hidden="1"/>
    <col min="10770" max="11009" width="8.6640625" style="22" hidden="1"/>
    <col min="11010" max="11015" width="14.88671875" style="22" hidden="1"/>
    <col min="11016" max="11017" width="15.88671875" style="22" hidden="1"/>
    <col min="11018" max="11023" width="16.109375" style="22" hidden="1"/>
    <col min="11024" max="11024" width="6.109375" style="22" hidden="1"/>
    <col min="11025" max="11025" width="3" style="22" hidden="1"/>
    <col min="11026" max="11265" width="8.6640625" style="22" hidden="1"/>
    <col min="11266" max="11271" width="14.88671875" style="22" hidden="1"/>
    <col min="11272" max="11273" width="15.88671875" style="22" hidden="1"/>
    <col min="11274" max="11279" width="16.109375" style="22" hidden="1"/>
    <col min="11280" max="11280" width="6.109375" style="22" hidden="1"/>
    <col min="11281" max="11281" width="3" style="22" hidden="1"/>
    <col min="11282" max="11521" width="8.6640625" style="22" hidden="1"/>
    <col min="11522" max="11527" width="14.88671875" style="22" hidden="1"/>
    <col min="11528" max="11529" width="15.88671875" style="22" hidden="1"/>
    <col min="11530" max="11535" width="16.109375" style="22" hidden="1"/>
    <col min="11536" max="11536" width="6.109375" style="22" hidden="1"/>
    <col min="11537" max="11537" width="3" style="22" hidden="1"/>
    <col min="11538" max="11777" width="8.6640625" style="22" hidden="1"/>
    <col min="11778" max="11783" width="14.88671875" style="22" hidden="1"/>
    <col min="11784" max="11785" width="15.88671875" style="22" hidden="1"/>
    <col min="11786" max="11791" width="16.109375" style="22" hidden="1"/>
    <col min="11792" max="11792" width="6.109375" style="22" hidden="1"/>
    <col min="11793" max="11793" width="3" style="22" hidden="1"/>
    <col min="11794" max="12033" width="8.6640625" style="22" hidden="1"/>
    <col min="12034" max="12039" width="14.88671875" style="22" hidden="1"/>
    <col min="12040" max="12041" width="15.88671875" style="22" hidden="1"/>
    <col min="12042" max="12047" width="16.109375" style="22" hidden="1"/>
    <col min="12048" max="12048" width="6.109375" style="22" hidden="1"/>
    <col min="12049" max="12049" width="3" style="22" hidden="1"/>
    <col min="12050" max="12289" width="8.6640625" style="22" hidden="1"/>
    <col min="12290" max="12295" width="14.88671875" style="22" hidden="1"/>
    <col min="12296" max="12297" width="15.88671875" style="22" hidden="1"/>
    <col min="12298" max="12303" width="16.109375" style="22" hidden="1"/>
    <col min="12304" max="12304" width="6.109375" style="22" hidden="1"/>
    <col min="12305" max="12305" width="3" style="22" hidden="1"/>
    <col min="12306" max="12545" width="8.6640625" style="22" hidden="1"/>
    <col min="12546" max="12551" width="14.88671875" style="22" hidden="1"/>
    <col min="12552" max="12553" width="15.88671875" style="22" hidden="1"/>
    <col min="12554" max="12559" width="16.109375" style="22" hidden="1"/>
    <col min="12560" max="12560" width="6.109375" style="22" hidden="1"/>
    <col min="12561" max="12561" width="3" style="22" hidden="1"/>
    <col min="12562" max="12801" width="8.6640625" style="22" hidden="1"/>
    <col min="12802" max="12807" width="14.88671875" style="22" hidden="1"/>
    <col min="12808" max="12809" width="15.88671875" style="22" hidden="1"/>
    <col min="12810" max="12815" width="16.109375" style="22" hidden="1"/>
    <col min="12816" max="12816" width="6.109375" style="22" hidden="1"/>
    <col min="12817" max="12817" width="3" style="22" hidden="1"/>
    <col min="12818" max="13057" width="8.6640625" style="22" hidden="1"/>
    <col min="13058" max="13063" width="14.88671875" style="22" hidden="1"/>
    <col min="13064" max="13065" width="15.88671875" style="22" hidden="1"/>
    <col min="13066" max="13071" width="16.109375" style="22" hidden="1"/>
    <col min="13072" max="13072" width="6.109375" style="22" hidden="1"/>
    <col min="13073" max="13073" width="3" style="22" hidden="1"/>
    <col min="13074" max="13313" width="8.6640625" style="22" hidden="1"/>
    <col min="13314" max="13319" width="14.88671875" style="22" hidden="1"/>
    <col min="13320" max="13321" width="15.88671875" style="22" hidden="1"/>
    <col min="13322" max="13327" width="16.109375" style="22" hidden="1"/>
    <col min="13328" max="13328" width="6.109375" style="22" hidden="1"/>
    <col min="13329" max="13329" width="3" style="22" hidden="1"/>
    <col min="13330" max="13569" width="8.6640625" style="22" hidden="1"/>
    <col min="13570" max="13575" width="14.88671875" style="22" hidden="1"/>
    <col min="13576" max="13577" width="15.88671875" style="22" hidden="1"/>
    <col min="13578" max="13583" width="16.109375" style="22" hidden="1"/>
    <col min="13584" max="13584" width="6.109375" style="22" hidden="1"/>
    <col min="13585" max="13585" width="3" style="22" hidden="1"/>
    <col min="13586" max="13825" width="8.6640625" style="22" hidden="1"/>
    <col min="13826" max="13831" width="14.88671875" style="22" hidden="1"/>
    <col min="13832" max="13833" width="15.88671875" style="22" hidden="1"/>
    <col min="13834" max="13839" width="16.109375" style="22" hidden="1"/>
    <col min="13840" max="13840" width="6.109375" style="22" hidden="1"/>
    <col min="13841" max="13841" width="3" style="22" hidden="1"/>
    <col min="13842" max="14081" width="8.6640625" style="22" hidden="1"/>
    <col min="14082" max="14087" width="14.88671875" style="22" hidden="1"/>
    <col min="14088" max="14089" width="15.88671875" style="22" hidden="1"/>
    <col min="14090" max="14095" width="16.109375" style="22" hidden="1"/>
    <col min="14096" max="14096" width="6.109375" style="22" hidden="1"/>
    <col min="14097" max="14097" width="3" style="22" hidden="1"/>
    <col min="14098" max="14337" width="8.6640625" style="22" hidden="1"/>
    <col min="14338" max="14343" width="14.88671875" style="22" hidden="1"/>
    <col min="14344" max="14345" width="15.88671875" style="22" hidden="1"/>
    <col min="14346" max="14351" width="16.109375" style="22" hidden="1"/>
    <col min="14352" max="14352" width="6.109375" style="22" hidden="1"/>
    <col min="14353" max="14353" width="3" style="22" hidden="1"/>
    <col min="14354" max="14593" width="8.6640625" style="22" hidden="1"/>
    <col min="14594" max="14599" width="14.88671875" style="22" hidden="1"/>
    <col min="14600" max="14601" width="15.88671875" style="22" hidden="1"/>
    <col min="14602" max="14607" width="16.109375" style="22" hidden="1"/>
    <col min="14608" max="14608" width="6.109375" style="22" hidden="1"/>
    <col min="14609" max="14609" width="3" style="22" hidden="1"/>
    <col min="14610" max="14849" width="8.6640625" style="22" hidden="1"/>
    <col min="14850" max="14855" width="14.88671875" style="22" hidden="1"/>
    <col min="14856" max="14857" width="15.88671875" style="22" hidden="1"/>
    <col min="14858" max="14863" width="16.109375" style="22" hidden="1"/>
    <col min="14864" max="14864" width="6.109375" style="22" hidden="1"/>
    <col min="14865" max="14865" width="3" style="22" hidden="1"/>
    <col min="14866" max="15105" width="8.6640625" style="22" hidden="1"/>
    <col min="15106" max="15111" width="14.88671875" style="22" hidden="1"/>
    <col min="15112" max="15113" width="15.88671875" style="22" hidden="1"/>
    <col min="15114" max="15119" width="16.109375" style="22" hidden="1"/>
    <col min="15120" max="15120" width="6.109375" style="22" hidden="1"/>
    <col min="15121" max="15121" width="3" style="22" hidden="1"/>
    <col min="15122" max="15361" width="8.6640625" style="22" hidden="1"/>
    <col min="15362" max="15367" width="14.88671875" style="22" hidden="1"/>
    <col min="15368" max="15369" width="15.88671875" style="22" hidden="1"/>
    <col min="15370" max="15375" width="16.109375" style="22" hidden="1"/>
    <col min="15376" max="15376" width="6.109375" style="22" hidden="1"/>
    <col min="15377" max="15377" width="3" style="22" hidden="1"/>
    <col min="15378" max="15617" width="8.6640625" style="22" hidden="1"/>
    <col min="15618" max="15623" width="14.88671875" style="22" hidden="1"/>
    <col min="15624" max="15625" width="15.88671875" style="22" hidden="1"/>
    <col min="15626" max="15631" width="16.109375" style="22" hidden="1"/>
    <col min="15632" max="15632" width="6.109375" style="22" hidden="1"/>
    <col min="15633" max="15633" width="3" style="22" hidden="1"/>
    <col min="15634" max="15873" width="8.6640625" style="22" hidden="1"/>
    <col min="15874" max="15879" width="14.88671875" style="22" hidden="1"/>
    <col min="15880" max="15881" width="15.88671875" style="22" hidden="1"/>
    <col min="15882" max="15887" width="16.109375" style="22" hidden="1"/>
    <col min="15888" max="15888" width="6.109375" style="22" hidden="1"/>
    <col min="15889" max="15889" width="3" style="22" hidden="1"/>
    <col min="15890" max="16129" width="8.6640625" style="22" hidden="1"/>
    <col min="16130" max="16135" width="14.88671875" style="22" hidden="1"/>
    <col min="16136" max="16137" width="15.88671875" style="22" hidden="1"/>
    <col min="16138" max="16143" width="16.109375" style="22" hidden="1"/>
    <col min="16144" max="16144" width="6.109375" style="22" hidden="1"/>
    <col min="16145" max="16145" width="3" style="22" hidden="1"/>
    <col min="16146" max="16384" width="8.6640625" style="22" hidden="1"/>
  </cols>
  <sheetData>
    <row r="1" spans="1:51" ht="42.75" customHeight="1" x14ac:dyDescent="0.2">
      <c r="A1" s="20"/>
      <c r="B1" s="21"/>
      <c r="P1" s="23"/>
      <c r="Q1" s="23"/>
    </row>
    <row r="2" spans="1:51" ht="25.8" x14ac:dyDescent="0.3">
      <c r="A2" s="20"/>
      <c r="C2" s="24"/>
      <c r="P2" s="23"/>
      <c r="Q2" s="23"/>
    </row>
    <row r="3" spans="1:51" ht="25.8" x14ac:dyDescent="0.3">
      <c r="A3" s="20"/>
      <c r="C3" s="24"/>
      <c r="P3" s="23"/>
      <c r="Q3" s="23"/>
    </row>
    <row r="4" spans="1:51" s="25" customFormat="1" ht="13.2" x14ac:dyDescent="0.2">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row>
    <row r="5" spans="1:51" s="25" customFormat="1" ht="13.2" x14ac:dyDescent="0.2">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row>
    <row r="6" spans="1:51" s="25" customFormat="1" ht="13.2" x14ac:dyDescent="0.2">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row>
    <row r="7" spans="1:51" s="25" customFormat="1" ht="13.2" x14ac:dyDescent="0.2">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row>
    <row r="8" spans="1:51" s="25" customFormat="1" ht="13.2" x14ac:dyDescent="0.2">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row>
    <row r="9" spans="1:51" s="25" customFormat="1" ht="13.2" x14ac:dyDescent="0.2">
      <c r="A9" s="20"/>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row>
    <row r="10" spans="1:51" s="25" customFormat="1" ht="13.2" x14ac:dyDescent="0.2">
      <c r="A10" s="20"/>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Y10" s="25" t="s">
        <v>17</v>
      </c>
    </row>
    <row r="11" spans="1:51" s="25" customFormat="1" ht="13.2" x14ac:dyDescent="0.2">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row>
    <row r="12" spans="1:51" s="25" customFormat="1" ht="13.2" x14ac:dyDescent="0.2">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Y12" s="25" t="s">
        <v>17</v>
      </c>
    </row>
    <row r="13" spans="1:51" s="25" customFormat="1" ht="13.2" x14ac:dyDescent="0.2">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row>
    <row r="14" spans="1:51" s="25" customFormat="1" ht="14.25" customHeight="1" x14ac:dyDescent="0.2">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row>
    <row r="15" spans="1:51" s="25" customFormat="1" ht="13.2" x14ac:dyDescent="0.2">
      <c r="A15" s="22"/>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row>
    <row r="16" spans="1:51" s="25" customFormat="1" ht="13.2" x14ac:dyDescent="0.2">
      <c r="A16" s="22"/>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row>
    <row r="17" spans="1:259" s="25" customFormat="1" ht="13.2" x14ac:dyDescent="0.2">
      <c r="A17" s="22"/>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row>
    <row r="18" spans="1:259" s="25" customFormat="1" ht="13.2" x14ac:dyDescent="0.2">
      <c r="A18" s="22"/>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row>
    <row r="19" spans="1:259" ht="13.2" x14ac:dyDescent="0.2">
      <c r="P19" s="23"/>
      <c r="Q19" s="23"/>
    </row>
    <row r="20" spans="1:259" ht="13.2" x14ac:dyDescent="0.2">
      <c r="P20" s="23"/>
      <c r="Q20" s="23"/>
    </row>
    <row r="21" spans="1:259" ht="16.2" x14ac:dyDescent="0.2">
      <c r="B21" s="26"/>
      <c r="C21" s="27"/>
      <c r="D21" s="27"/>
      <c r="E21" s="27"/>
      <c r="F21" s="27"/>
      <c r="G21" s="27"/>
      <c r="H21" s="27"/>
      <c r="I21" s="27"/>
      <c r="J21" s="27"/>
      <c r="K21" s="27"/>
      <c r="L21" s="27"/>
      <c r="M21" s="27"/>
      <c r="N21" s="28"/>
      <c r="O21" s="27"/>
      <c r="P21" s="29"/>
      <c r="Q21" s="23"/>
      <c r="IY21" s="30"/>
    </row>
    <row r="22" spans="1:259" ht="16.2" x14ac:dyDescent="0.2">
      <c r="B22" s="31"/>
      <c r="IY22" s="33"/>
    </row>
    <row r="23" spans="1:259" ht="13.2" x14ac:dyDescent="0.2">
      <c r="B23" s="31"/>
    </row>
    <row r="24" spans="1:259" ht="13.2" x14ac:dyDescent="0.2">
      <c r="B24" s="31"/>
    </row>
    <row r="25" spans="1:259" ht="13.2" x14ac:dyDescent="0.2">
      <c r="B25" s="31"/>
    </row>
    <row r="26" spans="1:259" ht="13.2" x14ac:dyDescent="0.2">
      <c r="B26" s="31"/>
    </row>
    <row r="27" spans="1:259" ht="13.2" x14ac:dyDescent="0.2">
      <c r="B27" s="31"/>
    </row>
    <row r="28" spans="1:259" ht="13.2" x14ac:dyDescent="0.2">
      <c r="B28" s="31"/>
    </row>
    <row r="29" spans="1:259" ht="13.2" x14ac:dyDescent="0.2">
      <c r="B29" s="31"/>
    </row>
    <row r="30" spans="1:259" ht="13.2" x14ac:dyDescent="0.2">
      <c r="B30" s="31"/>
    </row>
    <row r="31" spans="1:259" ht="13.2" x14ac:dyDescent="0.2">
      <c r="B31" s="31"/>
    </row>
    <row r="32" spans="1:259" ht="13.2" x14ac:dyDescent="0.2">
      <c r="B32" s="31"/>
    </row>
    <row r="33" spans="2:17" ht="13.2" x14ac:dyDescent="0.2">
      <c r="B33" s="31"/>
    </row>
    <row r="34" spans="2:17" ht="13.2" x14ac:dyDescent="0.2">
      <c r="B34" s="31"/>
    </row>
    <row r="35" spans="2:17" ht="13.2" x14ac:dyDescent="0.2">
      <c r="B35" s="31"/>
    </row>
    <row r="36" spans="2:17" ht="13.2" x14ac:dyDescent="0.2">
      <c r="B36" s="31"/>
    </row>
    <row r="37" spans="2:17" ht="13.2" x14ac:dyDescent="0.2">
      <c r="B37" s="31"/>
    </row>
    <row r="38" spans="2:17" ht="13.2" x14ac:dyDescent="0.2">
      <c r="B38" s="31"/>
    </row>
    <row r="39" spans="2:17" ht="13.2" x14ac:dyDescent="0.2">
      <c r="B39" s="34"/>
      <c r="C39" s="35"/>
      <c r="D39" s="35"/>
      <c r="E39" s="35"/>
      <c r="F39" s="35"/>
      <c r="G39" s="35"/>
      <c r="H39" s="35"/>
      <c r="I39" s="35"/>
      <c r="J39" s="35"/>
      <c r="K39" s="35"/>
      <c r="L39" s="35"/>
      <c r="M39" s="35"/>
      <c r="N39" s="35"/>
      <c r="O39" s="35"/>
      <c r="P39" s="36"/>
    </row>
    <row r="40" spans="2:17" ht="13.2" x14ac:dyDescent="0.2">
      <c r="B40" s="37"/>
      <c r="C40" s="23"/>
      <c r="D40" s="23"/>
      <c r="E40" s="23"/>
      <c r="F40" s="23"/>
      <c r="G40" s="23"/>
      <c r="H40" s="23"/>
      <c r="I40" s="23"/>
      <c r="J40" s="23"/>
      <c r="K40" s="23"/>
      <c r="L40" s="23"/>
      <c r="M40" s="23"/>
      <c r="N40" s="23"/>
      <c r="O40" s="23"/>
      <c r="P40" s="37"/>
      <c r="Q40" s="23"/>
    </row>
    <row r="41" spans="2:17" ht="16.2" x14ac:dyDescent="0.2">
      <c r="B41" s="38" t="s">
        <v>18</v>
      </c>
      <c r="C41" s="27"/>
      <c r="D41" s="27"/>
      <c r="E41" s="27"/>
      <c r="F41" s="27"/>
      <c r="G41" s="27"/>
      <c r="H41" s="27"/>
      <c r="I41" s="27"/>
      <c r="J41" s="27"/>
      <c r="K41" s="27"/>
      <c r="L41" s="27"/>
      <c r="M41" s="27"/>
      <c r="N41" s="27"/>
      <c r="O41" s="27"/>
      <c r="P41" s="29"/>
    </row>
    <row r="42" spans="2:17" ht="13.2" x14ac:dyDescent="0.2">
      <c r="B42" s="31"/>
      <c r="C42" s="23"/>
      <c r="D42" s="23"/>
      <c r="E42" s="23"/>
      <c r="F42" s="23"/>
      <c r="G42" s="39" t="s">
        <v>19</v>
      </c>
      <c r="I42" s="40"/>
      <c r="J42" s="40"/>
      <c r="K42" s="40"/>
      <c r="L42" s="23"/>
      <c r="M42" s="23"/>
      <c r="N42" s="23"/>
      <c r="O42" s="23"/>
    </row>
    <row r="43" spans="2:17" ht="13.2" x14ac:dyDescent="0.2">
      <c r="B43" s="31"/>
      <c r="C43" s="23"/>
      <c r="D43" s="23"/>
      <c r="E43" s="23"/>
      <c r="F43" s="23"/>
      <c r="G43" s="1203" t="s">
        <v>573</v>
      </c>
      <c r="H43" s="1204"/>
      <c r="I43" s="1204"/>
      <c r="J43" s="1204"/>
      <c r="K43" s="1204"/>
      <c r="L43" s="1204"/>
      <c r="M43" s="1204"/>
      <c r="N43" s="1204"/>
      <c r="O43" s="1205"/>
    </row>
    <row r="44" spans="2:17" ht="13.2" x14ac:dyDescent="0.2">
      <c r="B44" s="31"/>
      <c r="C44" s="23"/>
      <c r="D44" s="23"/>
      <c r="E44" s="23"/>
      <c r="F44" s="23"/>
      <c r="G44" s="1206"/>
      <c r="H44" s="1207"/>
      <c r="I44" s="1207"/>
      <c r="J44" s="1207"/>
      <c r="K44" s="1207"/>
      <c r="L44" s="1207"/>
      <c r="M44" s="1207"/>
      <c r="N44" s="1207"/>
      <c r="O44" s="1208"/>
    </row>
    <row r="45" spans="2:17" ht="13.2" x14ac:dyDescent="0.2">
      <c r="B45" s="31"/>
      <c r="C45" s="23"/>
      <c r="D45" s="23"/>
      <c r="E45" s="23"/>
      <c r="F45" s="23"/>
      <c r="G45" s="1206"/>
      <c r="H45" s="1207"/>
      <c r="I45" s="1207"/>
      <c r="J45" s="1207"/>
      <c r="K45" s="1207"/>
      <c r="L45" s="1207"/>
      <c r="M45" s="1207"/>
      <c r="N45" s="1207"/>
      <c r="O45" s="1208"/>
    </row>
    <row r="46" spans="2:17" ht="13.2" x14ac:dyDescent="0.2">
      <c r="B46" s="31"/>
      <c r="C46" s="23"/>
      <c r="D46" s="23"/>
      <c r="E46" s="23"/>
      <c r="F46" s="23"/>
      <c r="G46" s="1206"/>
      <c r="H46" s="1207"/>
      <c r="I46" s="1207"/>
      <c r="J46" s="1207"/>
      <c r="K46" s="1207"/>
      <c r="L46" s="1207"/>
      <c r="M46" s="1207"/>
      <c r="N46" s="1207"/>
      <c r="O46" s="1208"/>
    </row>
    <row r="47" spans="2:17" ht="13.2" x14ac:dyDescent="0.2">
      <c r="B47" s="31"/>
      <c r="C47" s="23"/>
      <c r="D47" s="23"/>
      <c r="E47" s="23"/>
      <c r="F47" s="23"/>
      <c r="G47" s="1209"/>
      <c r="H47" s="1210"/>
      <c r="I47" s="1210"/>
      <c r="J47" s="1210"/>
      <c r="K47" s="1210"/>
      <c r="L47" s="1210"/>
      <c r="M47" s="1210"/>
      <c r="N47" s="1210"/>
      <c r="O47" s="1211"/>
    </row>
    <row r="48" spans="2:17" ht="13.2" x14ac:dyDescent="0.2">
      <c r="B48" s="31"/>
      <c r="C48" s="23"/>
      <c r="D48" s="23"/>
      <c r="E48" s="23"/>
      <c r="F48" s="23"/>
      <c r="G48" s="23"/>
      <c r="H48" s="41"/>
      <c r="I48" s="41"/>
      <c r="J48" s="41"/>
    </row>
    <row r="49" spans="1:17" ht="13.2" x14ac:dyDescent="0.2">
      <c r="B49" s="31"/>
      <c r="C49" s="23"/>
      <c r="D49" s="23"/>
      <c r="E49" s="23"/>
      <c r="F49" s="23"/>
      <c r="G49" s="22" t="s">
        <v>20</v>
      </c>
    </row>
    <row r="50" spans="1:17" ht="13.2" x14ac:dyDescent="0.2">
      <c r="B50" s="31"/>
      <c r="C50" s="23"/>
      <c r="D50" s="23"/>
      <c r="E50" s="23"/>
      <c r="F50" s="23"/>
      <c r="G50" s="1212"/>
      <c r="H50" s="1213"/>
      <c r="I50" s="1213"/>
      <c r="J50" s="1214"/>
      <c r="K50" s="42" t="s">
        <v>21</v>
      </c>
      <c r="L50" s="42" t="s">
        <v>22</v>
      </c>
      <c r="M50" s="42" t="s">
        <v>23</v>
      </c>
      <c r="N50" s="42" t="s">
        <v>24</v>
      </c>
      <c r="O50" s="42" t="s">
        <v>25</v>
      </c>
    </row>
    <row r="51" spans="1:17" ht="13.2" x14ac:dyDescent="0.2">
      <c r="B51" s="31"/>
      <c r="C51" s="23"/>
      <c r="D51" s="23"/>
      <c r="E51" s="23"/>
      <c r="F51" s="23"/>
      <c r="G51" s="1215" t="s">
        <v>26</v>
      </c>
      <c r="H51" s="1216"/>
      <c r="I51" s="1221" t="s">
        <v>27</v>
      </c>
      <c r="J51" s="1221"/>
      <c r="K51" s="1223"/>
      <c r="L51" s="1223"/>
      <c r="M51" s="1223"/>
      <c r="N51" s="1224">
        <v>63.9</v>
      </c>
      <c r="O51" s="1223"/>
    </row>
    <row r="52" spans="1:17" ht="13.2" x14ac:dyDescent="0.2">
      <c r="B52" s="31"/>
      <c r="C52" s="23"/>
      <c r="D52" s="23"/>
      <c r="E52" s="23"/>
      <c r="F52" s="23"/>
      <c r="G52" s="1217"/>
      <c r="H52" s="1218"/>
      <c r="I52" s="1222"/>
      <c r="J52" s="1222"/>
      <c r="K52" s="1224"/>
      <c r="L52" s="1224"/>
      <c r="M52" s="1224"/>
      <c r="N52" s="1224"/>
      <c r="O52" s="1224"/>
    </row>
    <row r="53" spans="1:17" ht="13.2" x14ac:dyDescent="0.2">
      <c r="A53" s="43"/>
      <c r="B53" s="31"/>
      <c r="C53" s="23"/>
      <c r="D53" s="23"/>
      <c r="E53" s="23"/>
      <c r="F53" s="23"/>
      <c r="G53" s="1217"/>
      <c r="H53" s="1218"/>
      <c r="I53" s="1225" t="s">
        <v>574</v>
      </c>
      <c r="J53" s="1225"/>
      <c r="K53" s="1232"/>
      <c r="L53" s="1232"/>
      <c r="M53" s="1232"/>
      <c r="N53" s="1234">
        <v>54.5</v>
      </c>
      <c r="O53" s="1232"/>
    </row>
    <row r="54" spans="1:17" ht="13.2" x14ac:dyDescent="0.2">
      <c r="A54" s="43"/>
      <c r="B54" s="31"/>
      <c r="C54" s="23"/>
      <c r="D54" s="23"/>
      <c r="E54" s="23"/>
      <c r="F54" s="23"/>
      <c r="G54" s="1219"/>
      <c r="H54" s="1220"/>
      <c r="I54" s="1225"/>
      <c r="J54" s="1225"/>
      <c r="K54" s="1233"/>
      <c r="L54" s="1233"/>
      <c r="M54" s="1233"/>
      <c r="N54" s="1233"/>
      <c r="O54" s="1233"/>
    </row>
    <row r="55" spans="1:17" ht="13.2" x14ac:dyDescent="0.2">
      <c r="A55" s="43"/>
      <c r="B55" s="31"/>
      <c r="C55" s="23"/>
      <c r="D55" s="23"/>
      <c r="E55" s="23"/>
      <c r="F55" s="23"/>
      <c r="G55" s="1226" t="s">
        <v>28</v>
      </c>
      <c r="H55" s="1227"/>
      <c r="I55" s="1225" t="s">
        <v>27</v>
      </c>
      <c r="J55" s="1225"/>
      <c r="K55" s="1223"/>
      <c r="L55" s="1223"/>
      <c r="M55" s="1223"/>
      <c r="N55" s="1224">
        <v>0</v>
      </c>
      <c r="O55" s="1223"/>
    </row>
    <row r="56" spans="1:17" ht="13.2" x14ac:dyDescent="0.2">
      <c r="A56" s="43"/>
      <c r="B56" s="31"/>
      <c r="C56" s="23"/>
      <c r="D56" s="23"/>
      <c r="E56" s="23"/>
      <c r="F56" s="23"/>
      <c r="G56" s="1228"/>
      <c r="H56" s="1229"/>
      <c r="I56" s="1225"/>
      <c r="J56" s="1225"/>
      <c r="K56" s="1224"/>
      <c r="L56" s="1224"/>
      <c r="M56" s="1224"/>
      <c r="N56" s="1224"/>
      <c r="O56" s="1224"/>
    </row>
    <row r="57" spans="1:17" s="43" customFormat="1" ht="13.2" x14ac:dyDescent="0.2">
      <c r="B57" s="44"/>
      <c r="C57" s="40"/>
      <c r="D57" s="40"/>
      <c r="E57" s="40"/>
      <c r="F57" s="40"/>
      <c r="G57" s="1228"/>
      <c r="H57" s="1229"/>
      <c r="I57" s="1235" t="s">
        <v>575</v>
      </c>
      <c r="J57" s="1235"/>
      <c r="K57" s="1232"/>
      <c r="L57" s="1232"/>
      <c r="M57" s="1232"/>
      <c r="N57" s="1234">
        <v>55.8</v>
      </c>
      <c r="O57" s="1232"/>
      <c r="P57" s="45"/>
      <c r="Q57" s="44"/>
    </row>
    <row r="58" spans="1:17" s="43" customFormat="1" ht="13.2" x14ac:dyDescent="0.2">
      <c r="A58" s="22"/>
      <c r="B58" s="44"/>
      <c r="C58" s="40"/>
      <c r="D58" s="40"/>
      <c r="E58" s="40"/>
      <c r="F58" s="40"/>
      <c r="G58" s="1230"/>
      <c r="H58" s="1231"/>
      <c r="I58" s="1235"/>
      <c r="J58" s="1235"/>
      <c r="K58" s="1233"/>
      <c r="L58" s="1233"/>
      <c r="M58" s="1233"/>
      <c r="N58" s="1233"/>
      <c r="O58" s="1233"/>
      <c r="P58" s="45"/>
      <c r="Q58" s="44"/>
    </row>
    <row r="59" spans="1:17" s="43" customFormat="1" ht="13.2" x14ac:dyDescent="0.2">
      <c r="A59" s="22"/>
      <c r="B59" s="44"/>
      <c r="C59" s="40"/>
      <c r="D59" s="40"/>
      <c r="E59" s="40"/>
      <c r="F59" s="40"/>
      <c r="G59" s="40"/>
      <c r="H59" s="40"/>
      <c r="I59" s="40"/>
      <c r="J59" s="40"/>
      <c r="K59" s="46"/>
      <c r="L59" s="46"/>
      <c r="M59" s="46"/>
      <c r="N59" s="46"/>
      <c r="O59" s="46"/>
      <c r="P59" s="45"/>
      <c r="Q59" s="44"/>
    </row>
    <row r="60" spans="1:17" s="43" customFormat="1" ht="13.2" x14ac:dyDescent="0.2">
      <c r="A60" s="22"/>
      <c r="B60" s="44"/>
      <c r="C60" s="40"/>
      <c r="D60" s="40"/>
      <c r="E60" s="40"/>
      <c r="F60" s="40"/>
      <c r="G60" s="40"/>
      <c r="H60" s="40"/>
      <c r="I60" s="40"/>
      <c r="J60" s="40"/>
      <c r="K60" s="46"/>
      <c r="L60" s="46"/>
      <c r="M60" s="46"/>
      <c r="N60" s="46"/>
      <c r="O60" s="46"/>
      <c r="P60" s="45"/>
      <c r="Q60" s="44"/>
    </row>
    <row r="61" spans="1:17" s="43" customFormat="1" ht="13.2" x14ac:dyDescent="0.2">
      <c r="A61" s="22"/>
      <c r="B61" s="47"/>
      <c r="C61" s="48"/>
      <c r="D61" s="48"/>
      <c r="E61" s="48"/>
      <c r="F61" s="48"/>
      <c r="G61" s="48"/>
      <c r="H61" s="48"/>
      <c r="I61" s="48"/>
      <c r="J61" s="48"/>
      <c r="K61" s="48"/>
      <c r="L61" s="48"/>
      <c r="M61" s="49"/>
      <c r="N61" s="49"/>
      <c r="O61" s="49"/>
      <c r="P61" s="50"/>
      <c r="Q61" s="44"/>
    </row>
    <row r="62" spans="1:17" ht="13.2" x14ac:dyDescent="0.2">
      <c r="B62" s="37"/>
      <c r="C62" s="37"/>
      <c r="D62" s="37"/>
      <c r="E62" s="37"/>
      <c r="F62" s="37"/>
      <c r="G62" s="37"/>
      <c r="H62" s="37"/>
      <c r="I62" s="37"/>
      <c r="J62" s="37"/>
      <c r="K62" s="37"/>
      <c r="L62" s="37"/>
      <c r="M62" s="37"/>
      <c r="N62" s="37"/>
      <c r="O62" s="37"/>
      <c r="P62" s="37"/>
      <c r="Q62" s="23"/>
    </row>
    <row r="63" spans="1:17" ht="16.2" x14ac:dyDescent="0.2">
      <c r="B63" s="51" t="s">
        <v>29</v>
      </c>
      <c r="C63" s="23"/>
      <c r="D63" s="23"/>
      <c r="E63" s="23"/>
      <c r="F63" s="23"/>
      <c r="G63" s="23"/>
      <c r="H63" s="23"/>
      <c r="I63" s="23"/>
      <c r="J63" s="23"/>
      <c r="K63" s="23"/>
      <c r="L63" s="23"/>
      <c r="M63" s="23"/>
      <c r="N63" s="23"/>
      <c r="O63" s="23"/>
    </row>
    <row r="64" spans="1:17" ht="13.2" x14ac:dyDescent="0.2">
      <c r="B64" s="31"/>
      <c r="C64" s="23"/>
      <c r="D64" s="23"/>
      <c r="E64" s="23"/>
      <c r="F64" s="23"/>
      <c r="G64" s="39" t="s">
        <v>19</v>
      </c>
      <c r="I64" s="40"/>
      <c r="J64" s="40"/>
      <c r="K64" s="40"/>
      <c r="L64" s="23"/>
      <c r="M64" s="23"/>
      <c r="N64" s="23"/>
      <c r="O64" s="23"/>
    </row>
    <row r="65" spans="2:30" ht="13.2" x14ac:dyDescent="0.2">
      <c r="B65" s="31"/>
      <c r="C65" s="23"/>
      <c r="D65" s="23"/>
      <c r="E65" s="23"/>
      <c r="F65" s="23"/>
      <c r="G65" s="1203" t="s">
        <v>576</v>
      </c>
      <c r="H65" s="1204"/>
      <c r="I65" s="1204"/>
      <c r="J65" s="1204"/>
      <c r="K65" s="1204"/>
      <c r="L65" s="1204"/>
      <c r="M65" s="1204"/>
      <c r="N65" s="1204"/>
      <c r="O65" s="1205"/>
    </row>
    <row r="66" spans="2:30" ht="13.2" x14ac:dyDescent="0.2">
      <c r="B66" s="31"/>
      <c r="C66" s="23"/>
      <c r="D66" s="23"/>
      <c r="E66" s="23"/>
      <c r="F66" s="23"/>
      <c r="G66" s="1206"/>
      <c r="H66" s="1207"/>
      <c r="I66" s="1207"/>
      <c r="J66" s="1207"/>
      <c r="K66" s="1207"/>
      <c r="L66" s="1207"/>
      <c r="M66" s="1207"/>
      <c r="N66" s="1207"/>
      <c r="O66" s="1208"/>
    </row>
    <row r="67" spans="2:30" ht="13.2" x14ac:dyDescent="0.2">
      <c r="B67" s="31"/>
      <c r="C67" s="23"/>
      <c r="D67" s="23"/>
      <c r="E67" s="23"/>
      <c r="F67" s="23"/>
      <c r="G67" s="1206"/>
      <c r="H67" s="1207"/>
      <c r="I67" s="1207"/>
      <c r="J67" s="1207"/>
      <c r="K67" s="1207"/>
      <c r="L67" s="1207"/>
      <c r="M67" s="1207"/>
      <c r="N67" s="1207"/>
      <c r="O67" s="1208"/>
    </row>
    <row r="68" spans="2:30" ht="13.2" x14ac:dyDescent="0.2">
      <c r="B68" s="31"/>
      <c r="C68" s="23"/>
      <c r="D68" s="23"/>
      <c r="E68" s="23"/>
      <c r="F68" s="23"/>
      <c r="G68" s="1206"/>
      <c r="H68" s="1207"/>
      <c r="I68" s="1207"/>
      <c r="J68" s="1207"/>
      <c r="K68" s="1207"/>
      <c r="L68" s="1207"/>
      <c r="M68" s="1207"/>
      <c r="N68" s="1207"/>
      <c r="O68" s="1208"/>
    </row>
    <row r="69" spans="2:30" ht="13.2" x14ac:dyDescent="0.2">
      <c r="B69" s="31"/>
      <c r="C69" s="23"/>
      <c r="D69" s="23"/>
      <c r="E69" s="23"/>
      <c r="F69" s="23"/>
      <c r="G69" s="1209"/>
      <c r="H69" s="1210"/>
      <c r="I69" s="1210"/>
      <c r="J69" s="1210"/>
      <c r="K69" s="1210"/>
      <c r="L69" s="1210"/>
      <c r="M69" s="1210"/>
      <c r="N69" s="1210"/>
      <c r="O69" s="1211"/>
    </row>
    <row r="70" spans="2:30" ht="13.2" x14ac:dyDescent="0.2">
      <c r="B70" s="31"/>
      <c r="C70" s="23"/>
      <c r="D70" s="23"/>
      <c r="E70" s="23"/>
      <c r="F70" s="23"/>
      <c r="G70" s="23"/>
      <c r="H70" s="52"/>
      <c r="I70" s="52"/>
      <c r="J70" s="53"/>
      <c r="K70" s="53"/>
      <c r="L70" s="54"/>
      <c r="M70" s="53"/>
      <c r="N70" s="54"/>
      <c r="O70" s="55"/>
    </row>
    <row r="71" spans="2:30" ht="13.2" x14ac:dyDescent="0.2">
      <c r="B71" s="31"/>
      <c r="C71" s="23"/>
      <c r="D71" s="23"/>
      <c r="E71" s="23"/>
      <c r="F71" s="23"/>
      <c r="G71" s="56" t="s">
        <v>30</v>
      </c>
      <c r="I71" s="57"/>
      <c r="J71" s="53"/>
      <c r="K71" s="53"/>
      <c r="L71" s="54"/>
      <c r="M71" s="53"/>
      <c r="N71" s="54"/>
      <c r="O71" s="55"/>
    </row>
    <row r="72" spans="2:30" ht="13.2" x14ac:dyDescent="0.2">
      <c r="B72" s="31"/>
      <c r="C72" s="23"/>
      <c r="D72" s="23"/>
      <c r="E72" s="23"/>
      <c r="F72" s="23"/>
      <c r="G72" s="1212"/>
      <c r="H72" s="1213"/>
      <c r="I72" s="1213"/>
      <c r="J72" s="1214"/>
      <c r="K72" s="42" t="s">
        <v>21</v>
      </c>
      <c r="L72" s="42" t="s">
        <v>22</v>
      </c>
      <c r="M72" s="42" t="s">
        <v>23</v>
      </c>
      <c r="N72" s="42" t="s">
        <v>24</v>
      </c>
      <c r="O72" s="42" t="s">
        <v>25</v>
      </c>
    </row>
    <row r="73" spans="2:30" ht="13.2" x14ac:dyDescent="0.2">
      <c r="B73" s="31"/>
      <c r="C73" s="23"/>
      <c r="D73" s="23"/>
      <c r="E73" s="23"/>
      <c r="F73" s="23"/>
      <c r="G73" s="1215" t="s">
        <v>26</v>
      </c>
      <c r="H73" s="1216"/>
      <c r="I73" s="1221" t="s">
        <v>27</v>
      </c>
      <c r="J73" s="1221"/>
      <c r="K73" s="1236">
        <v>95.3</v>
      </c>
      <c r="L73" s="1236">
        <v>72.900000000000006</v>
      </c>
      <c r="M73" s="1224">
        <v>68.099999999999994</v>
      </c>
      <c r="N73" s="1224">
        <v>63.9</v>
      </c>
      <c r="O73" s="1224">
        <v>67.2</v>
      </c>
      <c r="S73" s="22">
        <v>9.9</v>
      </c>
    </row>
    <row r="74" spans="2:30" ht="13.2" x14ac:dyDescent="0.2">
      <c r="B74" s="31"/>
      <c r="C74" s="23"/>
      <c r="D74" s="23"/>
      <c r="E74" s="23"/>
      <c r="F74" s="23"/>
      <c r="G74" s="1217"/>
      <c r="H74" s="1218"/>
      <c r="I74" s="1222"/>
      <c r="J74" s="1222"/>
      <c r="K74" s="1236"/>
      <c r="L74" s="1236"/>
      <c r="M74" s="1224"/>
      <c r="N74" s="1224"/>
      <c r="O74" s="1224"/>
    </row>
    <row r="75" spans="2:30" ht="13.2" x14ac:dyDescent="0.2">
      <c r="B75" s="31"/>
      <c r="C75" s="23"/>
      <c r="D75" s="23"/>
      <c r="E75" s="23"/>
      <c r="F75" s="23"/>
      <c r="G75" s="1217"/>
      <c r="H75" s="1218"/>
      <c r="I75" s="1225" t="s">
        <v>31</v>
      </c>
      <c r="J75" s="1225"/>
      <c r="K75" s="1234">
        <v>13.9</v>
      </c>
      <c r="L75" s="1234">
        <v>13.7</v>
      </c>
      <c r="M75" s="1234">
        <v>13.3</v>
      </c>
      <c r="N75" s="1234">
        <v>13.1</v>
      </c>
      <c r="O75" s="1234">
        <v>13.1</v>
      </c>
      <c r="U75" s="22">
        <v>81.2</v>
      </c>
      <c r="W75" s="22">
        <v>87.2</v>
      </c>
      <c r="Y75" s="22">
        <v>99.8</v>
      </c>
      <c r="AA75" s="22">
        <v>109.5</v>
      </c>
      <c r="AC75" s="22">
        <v>115.2</v>
      </c>
    </row>
    <row r="76" spans="2:30" ht="13.2" x14ac:dyDescent="0.2">
      <c r="B76" s="31"/>
      <c r="C76" s="23"/>
      <c r="D76" s="23"/>
      <c r="E76" s="23"/>
      <c r="F76" s="23"/>
      <c r="G76" s="1219"/>
      <c r="H76" s="1220"/>
      <c r="I76" s="1225"/>
      <c r="J76" s="1225"/>
      <c r="K76" s="1233"/>
      <c r="L76" s="1233"/>
      <c r="M76" s="1233"/>
      <c r="N76" s="1233"/>
      <c r="O76" s="1233"/>
    </row>
    <row r="77" spans="2:30" ht="13.2" x14ac:dyDescent="0.2">
      <c r="B77" s="31"/>
      <c r="C77" s="23"/>
      <c r="D77" s="23"/>
      <c r="E77" s="23"/>
      <c r="F77" s="23"/>
      <c r="G77" s="1226" t="s">
        <v>28</v>
      </c>
      <c r="H77" s="1227"/>
      <c r="I77" s="1225" t="s">
        <v>27</v>
      </c>
      <c r="J77" s="1225"/>
      <c r="K77" s="1236">
        <v>28.4</v>
      </c>
      <c r="L77" s="1236">
        <v>20.5</v>
      </c>
      <c r="M77" s="1224">
        <v>17.899999999999999</v>
      </c>
      <c r="N77" s="1224">
        <v>0</v>
      </c>
      <c r="O77" s="1224">
        <v>0</v>
      </c>
      <c r="R77" s="22">
        <v>12.3</v>
      </c>
      <c r="T77" s="22">
        <v>11.1</v>
      </c>
    </row>
    <row r="78" spans="2:30" ht="13.2" x14ac:dyDescent="0.2">
      <c r="B78" s="31"/>
      <c r="C78" s="23"/>
      <c r="D78" s="23"/>
      <c r="E78" s="23"/>
      <c r="F78" s="23"/>
      <c r="G78" s="1228"/>
      <c r="H78" s="1229"/>
      <c r="I78" s="1225"/>
      <c r="J78" s="1225"/>
      <c r="K78" s="1236"/>
      <c r="L78" s="1236"/>
      <c r="M78" s="1224"/>
      <c r="N78" s="1224"/>
      <c r="O78" s="1224"/>
    </row>
    <row r="79" spans="2:30" ht="13.2" x14ac:dyDescent="0.2">
      <c r="B79" s="31"/>
      <c r="C79" s="23"/>
      <c r="D79" s="23"/>
      <c r="E79" s="23"/>
      <c r="F79" s="23"/>
      <c r="G79" s="1228"/>
      <c r="H79" s="1229"/>
      <c r="I79" s="1237" t="s">
        <v>31</v>
      </c>
      <c r="J79" s="1235"/>
      <c r="K79" s="1238">
        <v>11.4</v>
      </c>
      <c r="L79" s="1238">
        <v>10.5</v>
      </c>
      <c r="M79" s="1238">
        <v>9.5</v>
      </c>
      <c r="N79" s="1238">
        <v>7.2</v>
      </c>
      <c r="O79" s="1238">
        <v>6.9</v>
      </c>
      <c r="V79" s="22">
        <v>53.5</v>
      </c>
      <c r="X79" s="22">
        <v>48.2</v>
      </c>
      <c r="Z79" s="22">
        <v>34.200000000000003</v>
      </c>
      <c r="AB79" s="22">
        <v>30.3</v>
      </c>
      <c r="AD79" s="22">
        <v>28.9</v>
      </c>
    </row>
    <row r="80" spans="2:30" ht="13.2" x14ac:dyDescent="0.2">
      <c r="B80" s="31"/>
      <c r="C80" s="23"/>
      <c r="D80" s="23"/>
      <c r="E80" s="23"/>
      <c r="F80" s="23"/>
      <c r="G80" s="1230"/>
      <c r="H80" s="1231"/>
      <c r="I80" s="1235"/>
      <c r="J80" s="1235"/>
      <c r="K80" s="1238"/>
      <c r="L80" s="1238"/>
      <c r="M80" s="1238"/>
      <c r="N80" s="1238"/>
      <c r="O80" s="1238"/>
    </row>
    <row r="81" spans="2:17" ht="13.2" x14ac:dyDescent="0.2">
      <c r="B81" s="31"/>
      <c r="C81" s="23"/>
      <c r="D81" s="23"/>
      <c r="E81" s="23"/>
      <c r="F81" s="23"/>
      <c r="G81" s="23"/>
      <c r="H81" s="23"/>
      <c r="I81" s="23"/>
      <c r="J81" s="23"/>
      <c r="K81" s="58"/>
      <c r="L81" s="23"/>
      <c r="M81" s="23"/>
      <c r="N81" s="23"/>
      <c r="O81" s="23"/>
    </row>
    <row r="82" spans="2:17" ht="16.2" x14ac:dyDescent="0.2">
      <c r="B82" s="31"/>
      <c r="C82" s="23"/>
      <c r="D82" s="23"/>
      <c r="E82" s="23"/>
      <c r="F82" s="23"/>
      <c r="G82" s="23"/>
      <c r="H82" s="23"/>
      <c r="I82" s="23"/>
      <c r="J82" s="23"/>
      <c r="K82" s="59"/>
      <c r="L82" s="59"/>
      <c r="M82" s="59"/>
      <c r="N82" s="59"/>
      <c r="O82" s="59"/>
    </row>
    <row r="83" spans="2:17" ht="13.2" x14ac:dyDescent="0.2">
      <c r="B83" s="34"/>
      <c r="C83" s="35"/>
      <c r="D83" s="35"/>
      <c r="E83" s="35"/>
      <c r="F83" s="35"/>
      <c r="G83" s="35"/>
      <c r="H83" s="35"/>
      <c r="I83" s="35"/>
      <c r="J83" s="35"/>
      <c r="K83" s="35"/>
      <c r="L83" s="35"/>
      <c r="M83" s="35"/>
      <c r="N83" s="35"/>
      <c r="O83" s="35"/>
      <c r="P83" s="36"/>
    </row>
    <row r="84" spans="2:17" ht="13.2" x14ac:dyDescent="0.2">
      <c r="H84" s="23"/>
      <c r="I84" s="23"/>
      <c r="J84" s="23"/>
      <c r="K84" s="23"/>
      <c r="L84" s="23"/>
      <c r="M84" s="23"/>
      <c r="N84" s="23"/>
      <c r="O84" s="23"/>
      <c r="P84" s="23"/>
      <c r="Q84" s="23"/>
    </row>
    <row r="85" spans="2:17" ht="13.2" x14ac:dyDescent="0.2">
      <c r="B85" s="23"/>
      <c r="C85" s="23"/>
      <c r="D85" s="23"/>
      <c r="E85" s="23"/>
      <c r="F85" s="23"/>
      <c r="G85" s="23"/>
      <c r="H85" s="23"/>
      <c r="I85" s="23"/>
      <c r="J85" s="23"/>
      <c r="K85" s="23"/>
      <c r="L85" s="23"/>
      <c r="M85" s="23"/>
      <c r="N85" s="23"/>
      <c r="O85" s="23"/>
      <c r="P85" s="23"/>
      <c r="Q85" s="23"/>
    </row>
    <row r="86" spans="2:17" ht="13.2" hidden="1" x14ac:dyDescent="0.2">
      <c r="B86" s="23"/>
      <c r="C86" s="23"/>
      <c r="D86" s="23"/>
      <c r="E86" s="23"/>
      <c r="F86" s="23"/>
      <c r="G86" s="23"/>
      <c r="H86" s="23"/>
      <c r="I86" s="23"/>
      <c r="J86" s="23"/>
      <c r="K86" s="23"/>
      <c r="L86" s="23"/>
      <c r="M86" s="23"/>
      <c r="N86" s="23"/>
      <c r="O86" s="23"/>
      <c r="P86" s="23"/>
      <c r="Q86" s="23"/>
    </row>
    <row r="87" spans="2:17" ht="13.2" hidden="1" x14ac:dyDescent="0.2">
      <c r="B87" s="23"/>
      <c r="C87" s="23"/>
      <c r="D87" s="23"/>
      <c r="E87" s="23"/>
      <c r="F87" s="23"/>
      <c r="G87" s="23"/>
      <c r="H87" s="23"/>
      <c r="I87" s="23"/>
      <c r="J87" s="23"/>
      <c r="K87" s="60"/>
      <c r="L87" s="23"/>
      <c r="M87" s="23"/>
      <c r="N87" s="23"/>
      <c r="O87" s="23"/>
      <c r="P87" s="23"/>
      <c r="Q87" s="23"/>
    </row>
    <row r="88" spans="2:17" ht="13.2" hidden="1" x14ac:dyDescent="0.2">
      <c r="B88" s="23"/>
      <c r="C88" s="23"/>
      <c r="D88" s="23"/>
      <c r="E88" s="23"/>
      <c r="F88" s="23"/>
      <c r="G88" s="23"/>
      <c r="H88" s="23"/>
      <c r="I88" s="23"/>
      <c r="J88" s="23"/>
      <c r="K88" s="23"/>
      <c r="L88" s="23"/>
      <c r="M88" s="23"/>
      <c r="N88" s="23"/>
      <c r="O88" s="23"/>
      <c r="P88" s="23"/>
      <c r="Q88" s="23"/>
    </row>
    <row r="89" spans="2:17" ht="13.2" hidden="1" x14ac:dyDescent="0.2">
      <c r="B89" s="23"/>
      <c r="C89" s="23"/>
      <c r="D89" s="23"/>
      <c r="E89" s="23"/>
      <c r="F89" s="23"/>
      <c r="G89" s="23"/>
      <c r="H89" s="23"/>
      <c r="I89" s="23"/>
      <c r="J89" s="23"/>
      <c r="K89" s="23"/>
      <c r="L89" s="23"/>
      <c r="M89" s="23"/>
      <c r="N89" s="23"/>
      <c r="O89" s="23"/>
      <c r="P89" s="23"/>
      <c r="Q89" s="23"/>
    </row>
    <row r="90" spans="2:17" ht="13.2" hidden="1" x14ac:dyDescent="0.2">
      <c r="B90" s="23"/>
      <c r="C90" s="23"/>
      <c r="D90" s="23"/>
      <c r="E90" s="23"/>
      <c r="F90" s="23"/>
      <c r="G90" s="23"/>
      <c r="H90" s="23"/>
      <c r="I90" s="23"/>
      <c r="J90" s="23"/>
      <c r="K90" s="23"/>
      <c r="L90" s="23"/>
      <c r="M90" s="23"/>
      <c r="N90" s="23"/>
      <c r="O90" s="23"/>
      <c r="P90" s="23"/>
      <c r="Q90" s="23"/>
    </row>
    <row r="91" spans="2:17" ht="13.2" hidden="1" x14ac:dyDescent="0.2">
      <c r="B91" s="23"/>
      <c r="C91" s="23"/>
      <c r="D91" s="23"/>
      <c r="E91" s="23"/>
      <c r="F91" s="23"/>
      <c r="G91" s="23"/>
      <c r="H91" s="23"/>
      <c r="I91" s="23"/>
      <c r="J91" s="23"/>
      <c r="K91" s="23"/>
      <c r="L91" s="23"/>
      <c r="M91" s="23"/>
      <c r="N91" s="23"/>
      <c r="O91" s="23"/>
      <c r="P91" s="23"/>
      <c r="Q91" s="23"/>
    </row>
    <row r="92" spans="2:17" ht="13.5" hidden="1" customHeight="1" x14ac:dyDescent="0.2">
      <c r="B92" s="23"/>
      <c r="C92" s="23"/>
      <c r="D92" s="23"/>
      <c r="E92" s="23"/>
      <c r="F92" s="23"/>
      <c r="G92" s="23"/>
      <c r="H92" s="23"/>
      <c r="I92" s="23"/>
      <c r="J92" s="23"/>
      <c r="K92" s="23"/>
      <c r="L92" s="23"/>
      <c r="M92" s="23"/>
      <c r="N92" s="23"/>
      <c r="O92" s="23"/>
      <c r="P92" s="23"/>
      <c r="Q92" s="23"/>
    </row>
    <row r="93" spans="2:17" ht="13.5" hidden="1" customHeight="1" x14ac:dyDescent="0.2">
      <c r="B93" s="23"/>
      <c r="C93" s="23"/>
      <c r="D93" s="23"/>
      <c r="E93" s="23"/>
      <c r="F93" s="23"/>
      <c r="G93" s="23"/>
      <c r="H93" s="23"/>
      <c r="I93" s="23"/>
      <c r="J93" s="23"/>
      <c r="K93" s="23"/>
      <c r="L93" s="23"/>
      <c r="M93" s="23"/>
      <c r="N93" s="23"/>
      <c r="O93" s="23"/>
      <c r="P93" s="23"/>
      <c r="Q93" s="23"/>
    </row>
    <row r="94" spans="2:17" ht="13.5" hidden="1" customHeight="1" x14ac:dyDescent="0.2">
      <c r="B94" s="23"/>
      <c r="C94" s="23"/>
      <c r="D94" s="23"/>
      <c r="E94" s="23"/>
      <c r="F94" s="23"/>
      <c r="G94" s="23"/>
      <c r="H94" s="23"/>
      <c r="I94" s="23"/>
      <c r="J94" s="23"/>
      <c r="K94" s="23"/>
      <c r="L94" s="23"/>
      <c r="M94" s="23"/>
      <c r="N94" s="23"/>
      <c r="O94" s="23"/>
      <c r="P94" s="23"/>
      <c r="Q94" s="23"/>
    </row>
    <row r="95" spans="2:17" ht="13.5" hidden="1" customHeight="1" x14ac:dyDescent="0.2">
      <c r="B95" s="23"/>
      <c r="C95" s="23"/>
      <c r="D95" s="23"/>
      <c r="E95" s="23"/>
      <c r="F95" s="23"/>
      <c r="G95" s="23"/>
      <c r="H95" s="23"/>
      <c r="I95" s="23"/>
      <c r="J95" s="23"/>
      <c r="K95" s="23"/>
      <c r="L95" s="23"/>
      <c r="M95" s="23"/>
      <c r="N95" s="23"/>
      <c r="O95" s="23"/>
      <c r="P95" s="23"/>
      <c r="Q95" s="23"/>
    </row>
    <row r="96" spans="2:17" ht="13.5" hidden="1" customHeight="1" x14ac:dyDescent="0.2">
      <c r="B96" s="23"/>
      <c r="C96" s="23"/>
      <c r="D96" s="23"/>
      <c r="E96" s="23"/>
      <c r="F96" s="23"/>
      <c r="G96" s="23"/>
      <c r="H96" s="23"/>
      <c r="I96" s="23"/>
      <c r="J96" s="23"/>
      <c r="K96" s="23"/>
      <c r="L96" s="23"/>
      <c r="M96" s="23"/>
      <c r="N96" s="23"/>
      <c r="O96" s="23"/>
      <c r="P96" s="23"/>
      <c r="Q96" s="23"/>
    </row>
    <row r="97" spans="2:17" ht="13.5" hidden="1" customHeight="1" x14ac:dyDescent="0.2">
      <c r="B97" s="23"/>
      <c r="C97" s="23"/>
      <c r="D97" s="23"/>
      <c r="E97" s="23"/>
      <c r="F97" s="23"/>
      <c r="G97" s="23"/>
      <c r="H97" s="23"/>
      <c r="I97" s="23"/>
      <c r="J97" s="23"/>
      <c r="K97" s="23"/>
      <c r="L97" s="23"/>
      <c r="M97" s="23"/>
      <c r="N97" s="23"/>
      <c r="O97" s="23"/>
      <c r="P97" s="23"/>
      <c r="Q97" s="23"/>
    </row>
    <row r="98" spans="2:17" ht="13.5" hidden="1" customHeight="1" x14ac:dyDescent="0.2">
      <c r="B98" s="23"/>
      <c r="C98" s="23"/>
      <c r="D98" s="23"/>
      <c r="E98" s="23"/>
      <c r="F98" s="23"/>
      <c r="G98" s="23"/>
      <c r="H98" s="23"/>
      <c r="I98" s="23"/>
      <c r="J98" s="23"/>
      <c r="K98" s="23"/>
      <c r="L98" s="23"/>
      <c r="M98" s="23"/>
      <c r="N98" s="23"/>
      <c r="O98" s="23"/>
      <c r="P98" s="23"/>
      <c r="Q98" s="23"/>
    </row>
    <row r="99" spans="2:17" ht="13.5" hidden="1" customHeight="1" x14ac:dyDescent="0.2">
      <c r="B99" s="23"/>
      <c r="C99" s="23"/>
      <c r="D99" s="23"/>
      <c r="E99" s="23"/>
      <c r="F99" s="23"/>
      <c r="G99" s="23"/>
      <c r="H99" s="23"/>
      <c r="I99" s="23"/>
      <c r="J99" s="23"/>
      <c r="K99" s="23"/>
      <c r="L99" s="23"/>
      <c r="M99" s="23"/>
      <c r="N99" s="23"/>
      <c r="O99" s="23"/>
      <c r="P99" s="23"/>
      <c r="Q99" s="23"/>
    </row>
    <row r="100" spans="2:17" ht="13.5" hidden="1" customHeight="1" x14ac:dyDescent="0.2">
      <c r="B100" s="23"/>
      <c r="C100" s="23"/>
      <c r="D100" s="23"/>
      <c r="E100" s="23"/>
      <c r="F100" s="23"/>
      <c r="G100" s="23"/>
      <c r="H100" s="23"/>
      <c r="I100" s="23"/>
      <c r="J100" s="23"/>
      <c r="K100" s="23"/>
      <c r="L100" s="23"/>
      <c r="M100" s="23"/>
      <c r="N100" s="23"/>
      <c r="O100" s="23"/>
      <c r="P100" s="23"/>
      <c r="Q100" s="23"/>
    </row>
    <row r="101" spans="2:17" ht="13.5" hidden="1" customHeight="1" x14ac:dyDescent="0.2">
      <c r="B101" s="23"/>
      <c r="C101" s="23"/>
      <c r="D101" s="23"/>
      <c r="E101" s="23"/>
      <c r="F101" s="23"/>
      <c r="G101" s="23"/>
      <c r="H101" s="23"/>
      <c r="I101" s="23"/>
      <c r="J101" s="23"/>
      <c r="K101" s="23"/>
      <c r="L101" s="23"/>
      <c r="M101" s="23"/>
      <c r="N101" s="23"/>
      <c r="O101" s="23"/>
      <c r="P101" s="23"/>
      <c r="Q101" s="23"/>
    </row>
    <row r="102" spans="2:17" ht="13.5" hidden="1" customHeight="1" x14ac:dyDescent="0.2">
      <c r="B102" s="23"/>
      <c r="C102" s="23"/>
      <c r="D102" s="23"/>
      <c r="E102" s="23"/>
      <c r="F102" s="23"/>
      <c r="G102" s="23"/>
      <c r="H102" s="23"/>
      <c r="I102" s="23"/>
      <c r="J102" s="23"/>
      <c r="K102" s="23"/>
      <c r="L102" s="23"/>
      <c r="M102" s="23"/>
      <c r="N102" s="23"/>
      <c r="O102" s="23"/>
      <c r="P102" s="23"/>
      <c r="Q102" s="23"/>
    </row>
    <row r="103" spans="2:17" ht="13.5" hidden="1" customHeight="1" x14ac:dyDescent="0.2">
      <c r="B103" s="23"/>
      <c r="C103" s="23"/>
      <c r="D103" s="23"/>
      <c r="E103" s="23"/>
      <c r="F103" s="23"/>
      <c r="G103" s="23"/>
      <c r="H103" s="23"/>
      <c r="I103" s="23"/>
      <c r="J103" s="23"/>
      <c r="K103" s="23"/>
      <c r="L103" s="23"/>
      <c r="M103" s="23"/>
      <c r="N103" s="23"/>
      <c r="O103" s="23"/>
      <c r="P103" s="23"/>
      <c r="Q103" s="23"/>
    </row>
    <row r="104" spans="2:17" ht="13.5" hidden="1" customHeight="1" x14ac:dyDescent="0.2">
      <c r="B104" s="23"/>
      <c r="C104" s="23"/>
      <c r="D104" s="23"/>
      <c r="E104" s="23"/>
      <c r="F104" s="23"/>
      <c r="G104" s="23"/>
      <c r="H104" s="23"/>
      <c r="I104" s="23"/>
      <c r="J104" s="23"/>
      <c r="K104" s="23"/>
      <c r="L104" s="23"/>
      <c r="M104" s="23"/>
      <c r="N104" s="23"/>
      <c r="O104" s="23"/>
      <c r="P104" s="23"/>
      <c r="Q104" s="23"/>
    </row>
    <row r="105" spans="2:17" ht="13.5" hidden="1" customHeight="1" x14ac:dyDescent="0.2">
      <c r="B105" s="23"/>
      <c r="C105" s="23"/>
      <c r="D105" s="23"/>
      <c r="E105" s="23"/>
      <c r="F105" s="23"/>
      <c r="G105" s="23"/>
      <c r="H105" s="23"/>
      <c r="I105" s="23"/>
      <c r="J105" s="23"/>
      <c r="K105" s="23"/>
      <c r="L105" s="23"/>
      <c r="M105" s="23"/>
      <c r="N105" s="23"/>
      <c r="O105" s="23"/>
      <c r="P105" s="23"/>
      <c r="Q105" s="23"/>
    </row>
    <row r="106" spans="2:17" ht="13.5" hidden="1" customHeight="1" x14ac:dyDescent="0.2">
      <c r="B106" s="23"/>
      <c r="C106" s="23"/>
      <c r="D106" s="23"/>
      <c r="E106" s="23"/>
      <c r="F106" s="23"/>
      <c r="G106" s="23"/>
      <c r="H106" s="23"/>
      <c r="I106" s="23"/>
      <c r="J106" s="23"/>
      <c r="K106" s="23"/>
      <c r="L106" s="23"/>
      <c r="M106" s="23"/>
      <c r="N106" s="23"/>
      <c r="O106" s="23"/>
      <c r="P106" s="23"/>
      <c r="Q106" s="23"/>
    </row>
    <row r="107" spans="2:17" ht="13.5" hidden="1" customHeight="1" x14ac:dyDescent="0.2">
      <c r="B107" s="23"/>
      <c r="C107" s="23"/>
      <c r="D107" s="23"/>
      <c r="E107" s="23"/>
      <c r="F107" s="23"/>
      <c r="G107" s="23"/>
      <c r="H107" s="23"/>
      <c r="I107" s="23"/>
      <c r="J107" s="23"/>
      <c r="K107" s="23"/>
      <c r="L107" s="23"/>
      <c r="M107" s="23"/>
      <c r="N107" s="23"/>
      <c r="O107" s="23"/>
      <c r="P107" s="23"/>
      <c r="Q107" s="23"/>
    </row>
    <row r="108" spans="2:17" ht="13.5" hidden="1" customHeight="1" x14ac:dyDescent="0.2">
      <c r="B108" s="23"/>
      <c r="C108" s="23"/>
      <c r="D108" s="23"/>
      <c r="E108" s="23"/>
      <c r="F108" s="23"/>
      <c r="G108" s="23"/>
      <c r="H108" s="23"/>
      <c r="I108" s="23"/>
      <c r="J108" s="23"/>
      <c r="K108" s="23"/>
      <c r="L108" s="23"/>
      <c r="M108" s="23"/>
      <c r="N108" s="23"/>
      <c r="O108" s="23"/>
      <c r="P108" s="23"/>
      <c r="Q108" s="23"/>
    </row>
    <row r="109" spans="2:17" ht="13.5" hidden="1" customHeight="1" x14ac:dyDescent="0.2">
      <c r="B109" s="23"/>
      <c r="C109" s="23"/>
      <c r="D109" s="23"/>
      <c r="E109" s="23"/>
      <c r="F109" s="23"/>
      <c r="G109" s="23"/>
      <c r="H109" s="23"/>
      <c r="I109" s="23"/>
      <c r="J109" s="23"/>
      <c r="K109" s="23"/>
      <c r="L109" s="23"/>
      <c r="M109" s="23"/>
      <c r="N109" s="23"/>
      <c r="O109" s="23"/>
      <c r="P109" s="23"/>
      <c r="Q109" s="23"/>
    </row>
    <row r="110" spans="2:17" ht="13.5" hidden="1" customHeight="1" x14ac:dyDescent="0.2">
      <c r="B110" s="23"/>
      <c r="C110" s="23"/>
      <c r="D110" s="23"/>
      <c r="E110" s="23"/>
      <c r="F110" s="23"/>
      <c r="G110" s="23"/>
      <c r="H110" s="23"/>
      <c r="I110" s="23"/>
      <c r="J110" s="23"/>
      <c r="K110" s="23"/>
      <c r="L110" s="23"/>
      <c r="M110" s="23"/>
      <c r="N110" s="23"/>
      <c r="O110" s="23"/>
      <c r="P110" s="23"/>
      <c r="Q110" s="23"/>
    </row>
    <row r="111" spans="2:17" ht="13.5" hidden="1" customHeight="1" x14ac:dyDescent="0.2">
      <c r="B111" s="23"/>
      <c r="C111" s="23"/>
      <c r="D111" s="23"/>
      <c r="E111" s="23"/>
      <c r="F111" s="23"/>
      <c r="G111" s="23"/>
      <c r="H111" s="23"/>
      <c r="I111" s="23"/>
      <c r="J111" s="23"/>
      <c r="K111" s="23"/>
      <c r="L111" s="23"/>
      <c r="M111" s="23"/>
      <c r="N111" s="23"/>
      <c r="O111" s="23"/>
      <c r="P111" s="23"/>
      <c r="Q111" s="23"/>
    </row>
    <row r="112" spans="2:17" ht="13.5" hidden="1" customHeight="1" x14ac:dyDescent="0.2">
      <c r="B112" s="23"/>
      <c r="C112" s="23"/>
      <c r="D112" s="23"/>
      <c r="E112" s="23"/>
      <c r="F112" s="23"/>
      <c r="G112" s="23"/>
      <c r="H112" s="23"/>
      <c r="I112" s="23"/>
      <c r="J112" s="23"/>
      <c r="K112" s="23"/>
      <c r="L112" s="23"/>
      <c r="M112" s="23"/>
      <c r="N112" s="23"/>
      <c r="O112" s="23"/>
      <c r="P112" s="23"/>
      <c r="Q112" s="23"/>
    </row>
    <row r="113" spans="2:17" ht="13.5" hidden="1" customHeight="1" x14ac:dyDescent="0.2">
      <c r="B113" s="23"/>
      <c r="C113" s="23"/>
      <c r="D113" s="23"/>
      <c r="E113" s="23"/>
      <c r="F113" s="23"/>
      <c r="G113" s="23"/>
      <c r="H113" s="23"/>
      <c r="I113" s="23"/>
      <c r="J113" s="23"/>
      <c r="K113" s="23"/>
      <c r="L113" s="23"/>
      <c r="M113" s="23"/>
      <c r="N113" s="23"/>
      <c r="O113" s="23"/>
      <c r="P113" s="23"/>
      <c r="Q113" s="23"/>
    </row>
    <row r="114" spans="2:17" ht="13.5" hidden="1" customHeight="1" x14ac:dyDescent="0.2">
      <c r="B114" s="23"/>
      <c r="C114" s="23"/>
      <c r="D114" s="23"/>
      <c r="E114" s="23"/>
      <c r="F114" s="23"/>
      <c r="G114" s="23"/>
      <c r="H114" s="23"/>
      <c r="I114" s="23"/>
      <c r="J114" s="23"/>
      <c r="K114" s="23"/>
      <c r="L114" s="23"/>
      <c r="M114" s="23"/>
      <c r="N114" s="23"/>
      <c r="O114" s="23"/>
      <c r="P114" s="23"/>
      <c r="Q114" s="23"/>
    </row>
    <row r="115" spans="2:17" ht="13.5" hidden="1" customHeight="1" x14ac:dyDescent="0.2">
      <c r="B115" s="23"/>
      <c r="C115" s="23"/>
      <c r="D115" s="23"/>
      <c r="E115" s="23"/>
      <c r="F115" s="23"/>
      <c r="G115" s="23"/>
      <c r="H115" s="23"/>
      <c r="I115" s="23"/>
      <c r="J115" s="23"/>
      <c r="K115" s="23"/>
      <c r="L115" s="23"/>
      <c r="M115" s="23"/>
      <c r="N115" s="23"/>
      <c r="O115" s="23"/>
      <c r="P115" s="23"/>
      <c r="Q115" s="23"/>
    </row>
    <row r="116" spans="2:17" ht="13.5" hidden="1" customHeight="1" x14ac:dyDescent="0.2">
      <c r="B116" s="23"/>
      <c r="C116" s="23"/>
      <c r="D116" s="23"/>
      <c r="E116" s="23"/>
      <c r="F116" s="23"/>
      <c r="G116" s="23"/>
      <c r="H116" s="23"/>
      <c r="I116" s="23"/>
      <c r="J116" s="23"/>
      <c r="K116" s="23"/>
      <c r="L116" s="23"/>
      <c r="M116" s="23"/>
      <c r="N116" s="23"/>
      <c r="O116" s="23"/>
      <c r="P116" s="23"/>
      <c r="Q116" s="23"/>
    </row>
    <row r="117" spans="2:17" ht="13.5" hidden="1" customHeight="1" x14ac:dyDescent="0.2">
      <c r="B117" s="23"/>
      <c r="C117" s="23"/>
      <c r="D117" s="23"/>
      <c r="E117" s="23"/>
      <c r="F117" s="23"/>
      <c r="G117" s="23"/>
      <c r="H117" s="23"/>
      <c r="I117" s="23"/>
      <c r="J117" s="23"/>
      <c r="K117" s="23"/>
      <c r="L117" s="23"/>
      <c r="M117" s="23"/>
      <c r="N117" s="23"/>
      <c r="O117" s="23"/>
      <c r="P117" s="23"/>
      <c r="Q117" s="23"/>
    </row>
    <row r="118" spans="2:17" ht="13.5" hidden="1" customHeight="1" x14ac:dyDescent="0.2">
      <c r="B118" s="23"/>
      <c r="C118" s="23"/>
      <c r="D118" s="23"/>
      <c r="E118" s="23"/>
      <c r="F118" s="23"/>
      <c r="G118" s="23"/>
      <c r="H118" s="23"/>
      <c r="I118" s="23"/>
      <c r="J118" s="23"/>
      <c r="K118" s="23"/>
      <c r="L118" s="23"/>
      <c r="M118" s="23"/>
      <c r="N118" s="23"/>
      <c r="O118" s="23"/>
      <c r="P118" s="23"/>
      <c r="Q118" s="23"/>
    </row>
    <row r="119" spans="2:17" ht="13.5" hidden="1" customHeight="1" x14ac:dyDescent="0.2">
      <c r="B119" s="23"/>
      <c r="C119" s="23"/>
      <c r="D119" s="23"/>
      <c r="E119" s="23"/>
      <c r="F119" s="23"/>
      <c r="G119" s="23"/>
      <c r="H119" s="23"/>
      <c r="I119" s="23"/>
      <c r="J119" s="23"/>
      <c r="K119" s="23"/>
      <c r="L119" s="23"/>
      <c r="M119" s="23"/>
      <c r="N119" s="23"/>
      <c r="O119" s="23"/>
      <c r="P119" s="23"/>
      <c r="Q119" s="23"/>
    </row>
    <row r="120" spans="2:17" ht="13.5" hidden="1" customHeight="1" x14ac:dyDescent="0.2">
      <c r="B120" s="23"/>
      <c r="C120" s="23"/>
      <c r="D120" s="23"/>
      <c r="E120" s="23"/>
      <c r="F120" s="23"/>
      <c r="G120" s="23"/>
      <c r="H120" s="23"/>
      <c r="I120" s="23"/>
      <c r="J120" s="23"/>
      <c r="K120" s="23"/>
      <c r="L120" s="23"/>
      <c r="M120" s="23"/>
      <c r="N120" s="23"/>
      <c r="O120" s="23"/>
      <c r="P120" s="23"/>
      <c r="Q120" s="23"/>
    </row>
    <row r="121" spans="2:17" ht="13.5" hidden="1" customHeight="1" x14ac:dyDescent="0.2">
      <c r="B121" s="23"/>
      <c r="C121" s="23"/>
      <c r="D121" s="23"/>
      <c r="E121" s="23"/>
      <c r="F121" s="23"/>
      <c r="G121" s="23"/>
      <c r="H121" s="23"/>
      <c r="I121" s="23"/>
      <c r="J121" s="23"/>
      <c r="K121" s="23"/>
      <c r="L121" s="23"/>
      <c r="M121" s="23"/>
      <c r="N121" s="23"/>
      <c r="O121" s="23"/>
      <c r="P121" s="23"/>
      <c r="Q121" s="23"/>
    </row>
    <row r="122" spans="2:17" ht="13.5" hidden="1" customHeight="1" x14ac:dyDescent="0.2">
      <c r="B122" s="23"/>
      <c r="C122" s="23"/>
      <c r="D122" s="23"/>
      <c r="E122" s="23"/>
      <c r="F122" s="23"/>
      <c r="G122" s="23"/>
      <c r="H122" s="23"/>
      <c r="I122" s="23"/>
      <c r="J122" s="23"/>
      <c r="K122" s="23"/>
      <c r="L122" s="23"/>
      <c r="M122" s="23"/>
      <c r="N122" s="23"/>
      <c r="O122" s="23"/>
      <c r="P122" s="23"/>
      <c r="Q122" s="23"/>
    </row>
    <row r="123" spans="2:17" ht="13.5" hidden="1" customHeight="1" x14ac:dyDescent="0.2">
      <c r="B123" s="23"/>
      <c r="C123" s="23"/>
      <c r="D123" s="23"/>
      <c r="E123" s="23"/>
      <c r="F123" s="23"/>
      <c r="G123" s="23"/>
      <c r="H123" s="23"/>
      <c r="I123" s="23"/>
      <c r="J123" s="23"/>
      <c r="K123" s="23"/>
      <c r="L123" s="23"/>
      <c r="M123" s="23"/>
      <c r="N123" s="23"/>
      <c r="O123" s="23"/>
      <c r="P123" s="23"/>
      <c r="Q123" s="23"/>
    </row>
    <row r="124" spans="2:17" ht="13.5" hidden="1" customHeight="1" x14ac:dyDescent="0.2">
      <c r="B124" s="23"/>
      <c r="C124" s="23"/>
      <c r="D124" s="23"/>
      <c r="E124" s="23"/>
      <c r="F124" s="23"/>
      <c r="G124" s="23"/>
      <c r="H124" s="23"/>
      <c r="I124" s="23"/>
      <c r="J124" s="23"/>
      <c r="K124" s="23"/>
      <c r="L124" s="23"/>
      <c r="M124" s="23"/>
      <c r="N124" s="23"/>
      <c r="O124" s="23"/>
      <c r="P124" s="23"/>
      <c r="Q124" s="23"/>
    </row>
    <row r="125" spans="2:17" ht="13.5" hidden="1" customHeight="1" x14ac:dyDescent="0.2">
      <c r="B125" s="23"/>
      <c r="C125" s="23"/>
      <c r="D125" s="23"/>
      <c r="E125" s="23"/>
      <c r="F125" s="23"/>
      <c r="G125" s="23"/>
      <c r="H125" s="23"/>
      <c r="I125" s="23"/>
      <c r="J125" s="23"/>
      <c r="K125" s="23"/>
      <c r="L125" s="23"/>
      <c r="M125" s="23"/>
      <c r="N125" s="23"/>
      <c r="O125" s="23"/>
      <c r="P125" s="23"/>
      <c r="Q125" s="23"/>
    </row>
    <row r="126" spans="2:17" ht="13.5" hidden="1" customHeight="1" x14ac:dyDescent="0.2">
      <c r="B126" s="23"/>
      <c r="C126" s="23"/>
      <c r="D126" s="23"/>
      <c r="E126" s="23"/>
      <c r="F126" s="23"/>
      <c r="G126" s="23"/>
      <c r="H126" s="23"/>
      <c r="I126" s="23"/>
      <c r="J126" s="23"/>
      <c r="K126" s="23"/>
      <c r="L126" s="23"/>
      <c r="M126" s="23"/>
      <c r="N126" s="23"/>
      <c r="O126" s="23"/>
      <c r="P126" s="23"/>
      <c r="Q126" s="23"/>
    </row>
    <row r="127" spans="2:17" ht="13.5" hidden="1" customHeight="1" x14ac:dyDescent="0.2">
      <c r="B127" s="23"/>
      <c r="C127" s="23"/>
      <c r="D127" s="23"/>
      <c r="E127" s="23"/>
      <c r="F127" s="23"/>
      <c r="G127" s="23"/>
      <c r="H127" s="23"/>
      <c r="I127" s="23"/>
      <c r="J127" s="23"/>
      <c r="K127" s="23"/>
      <c r="L127" s="23"/>
      <c r="M127" s="23"/>
      <c r="N127" s="23"/>
      <c r="O127" s="23"/>
      <c r="P127" s="23"/>
      <c r="Q127" s="23"/>
    </row>
    <row r="128" spans="2:17" ht="13.5" hidden="1" customHeight="1" x14ac:dyDescent="0.2">
      <c r="B128" s="23"/>
      <c r="C128" s="23"/>
      <c r="D128" s="23"/>
      <c r="E128" s="23"/>
      <c r="F128" s="23"/>
      <c r="G128" s="23"/>
      <c r="H128" s="23"/>
      <c r="I128" s="23"/>
      <c r="J128" s="23"/>
      <c r="K128" s="23"/>
      <c r="L128" s="23"/>
      <c r="M128" s="23"/>
      <c r="N128" s="23"/>
      <c r="O128" s="23"/>
      <c r="P128" s="23"/>
      <c r="Q128" s="23"/>
    </row>
    <row r="129" spans="2:17" ht="13.5" hidden="1" customHeight="1" x14ac:dyDescent="0.2">
      <c r="B129" s="23"/>
      <c r="C129" s="23"/>
      <c r="D129" s="23"/>
      <c r="E129" s="23"/>
      <c r="F129" s="23"/>
      <c r="G129" s="23"/>
      <c r="H129" s="23"/>
      <c r="I129" s="23"/>
      <c r="J129" s="23"/>
      <c r="K129" s="23"/>
      <c r="L129" s="23"/>
      <c r="M129" s="23"/>
      <c r="N129" s="23"/>
      <c r="O129" s="23"/>
      <c r="P129" s="23"/>
      <c r="Q129" s="23"/>
    </row>
    <row r="130" spans="2:17" ht="13.5" hidden="1" customHeight="1" x14ac:dyDescent="0.2">
      <c r="B130" s="23"/>
      <c r="C130" s="23"/>
      <c r="D130" s="23"/>
      <c r="E130" s="23"/>
      <c r="F130" s="23"/>
      <c r="G130" s="23"/>
      <c r="H130" s="23"/>
      <c r="I130" s="23"/>
      <c r="J130" s="23"/>
      <c r="K130" s="23"/>
      <c r="L130" s="23"/>
      <c r="M130" s="23"/>
      <c r="N130" s="23"/>
      <c r="O130" s="23"/>
      <c r="P130" s="23"/>
      <c r="Q130" s="23"/>
    </row>
    <row r="131" spans="2:17" ht="13.5" hidden="1" customHeight="1" x14ac:dyDescent="0.2">
      <c r="B131" s="23"/>
      <c r="C131" s="23"/>
      <c r="D131" s="23"/>
      <c r="E131" s="23"/>
      <c r="F131" s="23"/>
      <c r="G131" s="23"/>
      <c r="H131" s="23"/>
      <c r="I131" s="23"/>
      <c r="J131" s="23"/>
      <c r="K131" s="23"/>
      <c r="L131" s="23"/>
      <c r="M131" s="23"/>
      <c r="N131" s="23"/>
      <c r="O131" s="23"/>
      <c r="P131" s="23"/>
      <c r="Q131" s="23"/>
    </row>
    <row r="132" spans="2:17" ht="13.5" hidden="1" customHeight="1" x14ac:dyDescent="0.2">
      <c r="B132" s="23"/>
      <c r="C132" s="23"/>
      <c r="D132" s="23"/>
      <c r="E132" s="23"/>
      <c r="F132" s="23"/>
      <c r="G132" s="23"/>
      <c r="H132" s="23"/>
      <c r="I132" s="23"/>
      <c r="J132" s="23"/>
      <c r="K132" s="23"/>
      <c r="L132" s="23"/>
      <c r="M132" s="23"/>
      <c r="N132" s="23"/>
      <c r="O132" s="23"/>
      <c r="P132" s="23"/>
      <c r="Q132" s="23"/>
    </row>
    <row r="133" spans="2:17" ht="13.5" hidden="1" customHeight="1" x14ac:dyDescent="0.2">
      <c r="B133" s="23"/>
      <c r="C133" s="23"/>
      <c r="D133" s="23"/>
      <c r="E133" s="23"/>
      <c r="F133" s="23"/>
      <c r="G133" s="23"/>
      <c r="H133" s="23"/>
      <c r="I133" s="23"/>
      <c r="J133" s="23"/>
      <c r="K133" s="23"/>
      <c r="L133" s="23"/>
      <c r="M133" s="23"/>
      <c r="N133" s="23"/>
      <c r="O133" s="23"/>
      <c r="P133" s="23"/>
      <c r="Q133" s="23"/>
    </row>
    <row r="134" spans="2:17" ht="13.5" hidden="1" customHeight="1" x14ac:dyDescent="0.2">
      <c r="B134" s="23"/>
      <c r="C134" s="23"/>
      <c r="D134" s="23"/>
      <c r="E134" s="23"/>
      <c r="F134" s="23"/>
      <c r="G134" s="23"/>
      <c r="H134" s="23"/>
      <c r="I134" s="23"/>
      <c r="J134" s="23"/>
      <c r="K134" s="23"/>
      <c r="L134" s="23"/>
      <c r="M134" s="23"/>
      <c r="N134" s="23"/>
      <c r="O134" s="23"/>
      <c r="P134" s="23"/>
      <c r="Q134" s="23"/>
    </row>
    <row r="135" spans="2:17" ht="13.5" hidden="1" customHeight="1" x14ac:dyDescent="0.2">
      <c r="B135" s="23"/>
      <c r="C135" s="23"/>
      <c r="D135" s="23"/>
      <c r="E135" s="23"/>
      <c r="F135" s="23"/>
      <c r="G135" s="23"/>
      <c r="H135" s="23"/>
      <c r="I135" s="23"/>
      <c r="J135" s="23"/>
      <c r="K135" s="23"/>
      <c r="L135" s="23"/>
      <c r="M135" s="23"/>
      <c r="N135" s="23"/>
      <c r="O135" s="23"/>
      <c r="P135" s="23"/>
      <c r="Q135" s="23"/>
    </row>
    <row r="136" spans="2:17" ht="13.5" hidden="1" customHeight="1" x14ac:dyDescent="0.2">
      <c r="B136" s="23"/>
      <c r="C136" s="23"/>
      <c r="D136" s="23"/>
      <c r="E136" s="23"/>
      <c r="F136" s="23"/>
      <c r="G136" s="23"/>
      <c r="H136" s="23"/>
      <c r="I136" s="23"/>
      <c r="J136" s="23"/>
      <c r="K136" s="23"/>
      <c r="L136" s="23"/>
      <c r="M136" s="23"/>
      <c r="N136" s="23"/>
      <c r="O136" s="23"/>
      <c r="P136" s="23"/>
      <c r="Q136" s="23"/>
    </row>
    <row r="137" spans="2:17" ht="13.5" hidden="1" customHeight="1" x14ac:dyDescent="0.2">
      <c r="B137" s="23"/>
      <c r="C137" s="23"/>
      <c r="D137" s="23"/>
      <c r="E137" s="23"/>
      <c r="F137" s="23"/>
      <c r="G137" s="23"/>
      <c r="H137" s="23"/>
      <c r="I137" s="23"/>
      <c r="J137" s="23"/>
      <c r="K137" s="23"/>
      <c r="L137" s="23"/>
      <c r="M137" s="23"/>
      <c r="N137" s="23"/>
      <c r="O137" s="23"/>
      <c r="P137" s="23"/>
      <c r="Q137" s="23"/>
    </row>
    <row r="138" spans="2:17" ht="13.5" hidden="1" customHeight="1" x14ac:dyDescent="0.2">
      <c r="B138" s="23"/>
      <c r="C138" s="23"/>
      <c r="D138" s="23"/>
      <c r="E138" s="23"/>
      <c r="F138" s="23"/>
      <c r="G138" s="23"/>
      <c r="H138" s="23"/>
      <c r="I138" s="23"/>
      <c r="J138" s="23"/>
      <c r="K138" s="23"/>
      <c r="L138" s="23"/>
      <c r="M138" s="23"/>
      <c r="N138" s="23"/>
      <c r="O138" s="23"/>
      <c r="P138" s="23"/>
      <c r="Q138" s="23"/>
    </row>
    <row r="139" spans="2:17" ht="13.5" hidden="1" customHeight="1" x14ac:dyDescent="0.2">
      <c r="B139" s="23"/>
      <c r="C139" s="23"/>
      <c r="D139" s="23"/>
      <c r="E139" s="23"/>
      <c r="F139" s="23"/>
      <c r="G139" s="23"/>
      <c r="H139" s="23"/>
      <c r="I139" s="23"/>
      <c r="J139" s="23"/>
      <c r="K139" s="23"/>
      <c r="L139" s="23"/>
      <c r="M139" s="23"/>
      <c r="N139" s="23"/>
      <c r="O139" s="23"/>
      <c r="P139" s="23"/>
      <c r="Q139" s="23"/>
    </row>
    <row r="140" spans="2:17" ht="13.5" hidden="1" customHeight="1" x14ac:dyDescent="0.2">
      <c r="B140" s="23"/>
      <c r="C140" s="23"/>
      <c r="D140" s="23"/>
      <c r="E140" s="23"/>
      <c r="F140" s="23"/>
      <c r="G140" s="23"/>
      <c r="H140" s="23"/>
      <c r="I140" s="23"/>
      <c r="J140" s="23"/>
      <c r="K140" s="23"/>
      <c r="L140" s="23"/>
      <c r="M140" s="23"/>
      <c r="N140" s="23"/>
      <c r="O140" s="23"/>
      <c r="P140" s="23"/>
      <c r="Q140" s="23"/>
    </row>
    <row r="141" spans="2:17" ht="13.5" hidden="1" customHeight="1" x14ac:dyDescent="0.2">
      <c r="B141" s="23"/>
      <c r="C141" s="23"/>
      <c r="D141" s="23"/>
      <c r="E141" s="23"/>
      <c r="F141" s="23"/>
      <c r="G141" s="23"/>
      <c r="H141" s="23"/>
      <c r="I141" s="23"/>
      <c r="J141" s="23"/>
      <c r="K141" s="23"/>
      <c r="L141" s="23"/>
      <c r="M141" s="23"/>
      <c r="N141" s="23"/>
      <c r="O141" s="23"/>
      <c r="P141" s="23"/>
      <c r="Q141" s="23"/>
    </row>
    <row r="142" spans="2:17" ht="13.5" hidden="1" customHeight="1" x14ac:dyDescent="0.2">
      <c r="B142" s="23"/>
      <c r="C142" s="23"/>
      <c r="D142" s="23"/>
      <c r="E142" s="23"/>
      <c r="F142" s="23"/>
      <c r="G142" s="23"/>
      <c r="H142" s="23"/>
      <c r="I142" s="23"/>
      <c r="J142" s="23"/>
      <c r="K142" s="23"/>
      <c r="L142" s="23"/>
      <c r="M142" s="23"/>
      <c r="N142" s="23"/>
      <c r="O142" s="23"/>
      <c r="P142" s="23"/>
      <c r="Q142" s="23"/>
    </row>
    <row r="143" spans="2:17" ht="13.5" hidden="1" customHeight="1" x14ac:dyDescent="0.2">
      <c r="B143" s="23"/>
      <c r="C143" s="23"/>
      <c r="D143" s="23"/>
      <c r="E143" s="23"/>
      <c r="F143" s="23"/>
      <c r="G143" s="23"/>
      <c r="H143" s="23"/>
      <c r="I143" s="23"/>
      <c r="J143" s="23"/>
      <c r="K143" s="23"/>
      <c r="L143" s="23"/>
      <c r="M143" s="23"/>
      <c r="N143" s="23"/>
      <c r="O143" s="23"/>
      <c r="P143" s="23"/>
      <c r="Q143" s="23"/>
    </row>
    <row r="144" spans="2:17" ht="13.5" hidden="1" customHeight="1" x14ac:dyDescent="0.2">
      <c r="B144" s="23"/>
      <c r="C144" s="23"/>
      <c r="D144" s="23"/>
      <c r="E144" s="23"/>
      <c r="F144" s="23"/>
      <c r="G144" s="23"/>
      <c r="H144" s="23"/>
      <c r="I144" s="23"/>
      <c r="J144" s="23"/>
      <c r="K144" s="23"/>
      <c r="L144" s="23"/>
      <c r="M144" s="23"/>
      <c r="N144" s="23"/>
      <c r="O144" s="23"/>
      <c r="P144" s="23"/>
      <c r="Q144" s="23"/>
    </row>
    <row r="145" spans="2:17" ht="13.5" hidden="1" customHeight="1" x14ac:dyDescent="0.2">
      <c r="B145" s="23"/>
      <c r="C145" s="23"/>
      <c r="D145" s="23"/>
      <c r="E145" s="23"/>
      <c r="F145" s="23"/>
      <c r="G145" s="23"/>
      <c r="H145" s="23"/>
      <c r="I145" s="23"/>
      <c r="J145" s="23"/>
      <c r="K145" s="23"/>
      <c r="L145" s="23"/>
      <c r="M145" s="23"/>
      <c r="N145" s="23"/>
      <c r="O145" s="23"/>
      <c r="P145" s="23"/>
      <c r="Q145" s="23"/>
    </row>
    <row r="146" spans="2:17" ht="13.5" hidden="1" customHeight="1" x14ac:dyDescent="0.2">
      <c r="B146" s="23"/>
      <c r="C146" s="23"/>
      <c r="D146" s="23"/>
      <c r="E146" s="23"/>
      <c r="F146" s="23"/>
      <c r="G146" s="23"/>
      <c r="H146" s="23"/>
      <c r="I146" s="23"/>
      <c r="J146" s="23"/>
      <c r="K146" s="23"/>
      <c r="L146" s="23"/>
      <c r="M146" s="23"/>
      <c r="N146" s="23"/>
      <c r="O146" s="23"/>
      <c r="P146" s="23"/>
      <c r="Q146" s="23"/>
    </row>
    <row r="147" spans="2:17" ht="13.5" hidden="1" customHeight="1" x14ac:dyDescent="0.2">
      <c r="B147" s="23"/>
      <c r="C147" s="23"/>
      <c r="D147" s="23"/>
      <c r="E147" s="23"/>
      <c r="F147" s="23"/>
      <c r="G147" s="23"/>
      <c r="H147" s="23"/>
      <c r="I147" s="23"/>
      <c r="J147" s="23"/>
      <c r="K147" s="23"/>
      <c r="L147" s="23"/>
      <c r="M147" s="23"/>
      <c r="N147" s="23"/>
      <c r="O147" s="23"/>
      <c r="P147" s="23"/>
      <c r="Q147" s="23"/>
    </row>
    <row r="148" spans="2:17" ht="13.5" hidden="1" customHeight="1" x14ac:dyDescent="0.2">
      <c r="B148" s="23"/>
      <c r="C148" s="23"/>
      <c r="D148" s="23"/>
      <c r="E148" s="23"/>
      <c r="F148" s="23"/>
      <c r="G148" s="23"/>
      <c r="H148" s="23"/>
      <c r="I148" s="23"/>
      <c r="J148" s="23"/>
      <c r="K148" s="23"/>
      <c r="L148" s="23"/>
      <c r="M148" s="23"/>
      <c r="N148" s="23"/>
      <c r="O148" s="23"/>
      <c r="P148" s="23"/>
      <c r="Q148" s="23"/>
    </row>
    <row r="149" spans="2:17" ht="13.5" hidden="1" customHeight="1" x14ac:dyDescent="0.2">
      <c r="B149" s="23"/>
      <c r="C149" s="23"/>
      <c r="D149" s="23"/>
      <c r="E149" s="23"/>
      <c r="F149" s="23"/>
      <c r="G149" s="23"/>
      <c r="H149" s="23"/>
      <c r="I149" s="23"/>
      <c r="J149" s="23"/>
      <c r="K149" s="23"/>
      <c r="L149" s="23"/>
      <c r="M149" s="23"/>
      <c r="N149" s="23"/>
      <c r="O149" s="23"/>
      <c r="P149" s="23"/>
      <c r="Q149" s="23"/>
    </row>
    <row r="150" spans="2:17" ht="13.5" hidden="1" customHeight="1" x14ac:dyDescent="0.2">
      <c r="B150" s="23"/>
      <c r="C150" s="23"/>
      <c r="D150" s="23"/>
      <c r="E150" s="23"/>
      <c r="F150" s="23"/>
      <c r="G150" s="23"/>
      <c r="H150" s="23"/>
      <c r="I150" s="23"/>
      <c r="J150" s="23"/>
      <c r="K150" s="23"/>
      <c r="L150" s="23"/>
      <c r="M150" s="23"/>
      <c r="N150" s="23"/>
      <c r="O150" s="23"/>
      <c r="P150" s="23"/>
      <c r="Q150" s="23"/>
    </row>
    <row r="151" spans="2:17" ht="13.5" hidden="1" customHeight="1" x14ac:dyDescent="0.2">
      <c r="B151" s="23"/>
      <c r="C151" s="23"/>
      <c r="D151" s="23"/>
      <c r="E151" s="23"/>
      <c r="F151" s="23"/>
      <c r="G151" s="23"/>
      <c r="H151" s="23"/>
      <c r="I151" s="23"/>
      <c r="J151" s="23"/>
      <c r="K151" s="23"/>
      <c r="L151" s="23"/>
      <c r="M151" s="23"/>
      <c r="N151" s="23"/>
      <c r="O151" s="23"/>
      <c r="P151" s="23"/>
      <c r="Q151" s="23"/>
    </row>
    <row r="152" spans="2:17" ht="13.5" hidden="1" customHeight="1" x14ac:dyDescent="0.2">
      <c r="B152" s="23"/>
      <c r="C152" s="23"/>
      <c r="D152" s="23"/>
      <c r="E152" s="23"/>
      <c r="F152" s="23"/>
      <c r="G152" s="23"/>
      <c r="H152" s="23"/>
      <c r="I152" s="23"/>
      <c r="J152" s="23"/>
      <c r="K152" s="23"/>
      <c r="L152" s="23"/>
      <c r="M152" s="23"/>
      <c r="N152" s="23"/>
      <c r="O152" s="23"/>
      <c r="P152" s="23"/>
      <c r="Q152" s="23"/>
    </row>
    <row r="153" spans="2:17" ht="13.5" hidden="1" customHeight="1" x14ac:dyDescent="0.2">
      <c r="B153" s="23"/>
      <c r="C153" s="23"/>
      <c r="D153" s="23"/>
      <c r="E153" s="23"/>
      <c r="F153" s="23"/>
      <c r="G153" s="23"/>
      <c r="H153" s="23"/>
      <c r="I153" s="23"/>
      <c r="J153" s="23"/>
      <c r="K153" s="23"/>
      <c r="L153" s="23"/>
      <c r="M153" s="23"/>
      <c r="N153" s="23"/>
      <c r="O153" s="23"/>
      <c r="P153" s="23"/>
      <c r="Q153" s="23"/>
    </row>
    <row r="154" spans="2:17" ht="13.5" hidden="1" customHeight="1" x14ac:dyDescent="0.2">
      <c r="B154" s="23"/>
      <c r="C154" s="23"/>
      <c r="D154" s="23"/>
      <c r="E154" s="23"/>
      <c r="F154" s="23"/>
      <c r="G154" s="23"/>
      <c r="H154" s="23"/>
      <c r="I154" s="23"/>
      <c r="J154" s="23"/>
      <c r="K154" s="23"/>
      <c r="L154" s="23"/>
      <c r="M154" s="23"/>
      <c r="N154" s="23"/>
      <c r="O154" s="23"/>
      <c r="P154" s="23"/>
      <c r="Q154" s="23"/>
    </row>
    <row r="155" spans="2:17" ht="13.5" hidden="1" customHeight="1" x14ac:dyDescent="0.2">
      <c r="B155" s="23"/>
      <c r="C155" s="23"/>
      <c r="D155" s="23"/>
      <c r="E155" s="23"/>
      <c r="F155" s="23"/>
      <c r="G155" s="23"/>
      <c r="H155" s="23"/>
      <c r="I155" s="23"/>
      <c r="J155" s="23"/>
      <c r="K155" s="23"/>
      <c r="L155" s="23"/>
      <c r="M155" s="23"/>
      <c r="N155" s="23"/>
      <c r="O155" s="23"/>
      <c r="P155" s="23"/>
      <c r="Q155" s="23"/>
    </row>
    <row r="156" spans="2:17" ht="13.5" hidden="1" customHeight="1" x14ac:dyDescent="0.2">
      <c r="B156" s="23"/>
      <c r="C156" s="23"/>
      <c r="D156" s="23"/>
      <c r="E156" s="23"/>
      <c r="F156" s="23"/>
      <c r="G156" s="23"/>
      <c r="H156" s="23"/>
      <c r="I156" s="23"/>
      <c r="J156" s="23"/>
      <c r="K156" s="23"/>
      <c r="L156" s="23"/>
      <c r="M156" s="23"/>
      <c r="N156" s="23"/>
      <c r="O156" s="23"/>
      <c r="P156" s="23"/>
      <c r="Q156" s="23"/>
    </row>
    <row r="157" spans="2:17" ht="13.5" hidden="1" customHeight="1" x14ac:dyDescent="0.2">
      <c r="B157" s="23"/>
      <c r="C157" s="23"/>
      <c r="D157" s="23"/>
      <c r="E157" s="23"/>
      <c r="F157" s="23"/>
      <c r="G157" s="23"/>
      <c r="H157" s="23"/>
      <c r="I157" s="23"/>
      <c r="J157" s="23"/>
      <c r="K157" s="23"/>
      <c r="L157" s="23"/>
      <c r="M157" s="23"/>
      <c r="N157" s="23"/>
      <c r="O157" s="23"/>
      <c r="P157" s="23"/>
      <c r="Q157" s="23"/>
    </row>
    <row r="158" spans="2:17" ht="13.5" hidden="1" customHeight="1" x14ac:dyDescent="0.2">
      <c r="B158" s="23"/>
      <c r="C158" s="23"/>
      <c r="D158" s="23"/>
      <c r="E158" s="23"/>
      <c r="F158" s="23"/>
      <c r="G158" s="23"/>
      <c r="H158" s="23"/>
      <c r="I158" s="23"/>
      <c r="J158" s="23"/>
      <c r="K158" s="23"/>
      <c r="L158" s="23"/>
      <c r="M158" s="23"/>
      <c r="N158" s="23"/>
      <c r="O158" s="23"/>
      <c r="P158" s="23"/>
      <c r="Q158" s="23"/>
    </row>
    <row r="159" spans="2:17" ht="13.5" hidden="1" customHeight="1" x14ac:dyDescent="0.2">
      <c r="B159" s="23"/>
      <c r="C159" s="23"/>
      <c r="D159" s="23"/>
      <c r="E159" s="23"/>
      <c r="F159" s="23"/>
      <c r="G159" s="23"/>
      <c r="H159" s="23"/>
      <c r="I159" s="23"/>
      <c r="J159" s="23"/>
      <c r="K159" s="23"/>
      <c r="L159" s="23"/>
      <c r="M159" s="23"/>
      <c r="N159" s="23"/>
      <c r="O159" s="23"/>
      <c r="P159" s="23"/>
      <c r="Q159" s="23"/>
    </row>
    <row r="160" spans="2:17" ht="13.5" hidden="1" customHeight="1" x14ac:dyDescent="0.2">
      <c r="B160" s="23"/>
      <c r="C160" s="23"/>
      <c r="D160" s="23"/>
      <c r="E160" s="23"/>
      <c r="F160" s="23"/>
      <c r="G160" s="23"/>
      <c r="H160" s="23"/>
      <c r="I160" s="23"/>
      <c r="J160" s="23"/>
      <c r="K160" s="23"/>
      <c r="L160" s="23"/>
      <c r="M160" s="23"/>
      <c r="N160" s="23"/>
      <c r="O160" s="23"/>
      <c r="P160" s="23"/>
      <c r="Q160" s="23"/>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M109" zoomScaleNormal="100" zoomScaleSheetLayoutView="70" workbookViewId="0">
      <selection activeCell="G65" sqref="G65:O69"/>
    </sheetView>
  </sheetViews>
  <sheetFormatPr defaultColWidth="0" defaultRowHeight="13.5" customHeight="1" zeroHeight="1" x14ac:dyDescent="0.2"/>
  <cols>
    <col min="1" max="1" width="9.109375" style="62" customWidth="1"/>
    <col min="2" max="16" width="9" style="62" customWidth="1"/>
    <col min="17" max="17" width="9.109375" style="62" customWidth="1"/>
    <col min="18" max="18" width="9.109375" style="62" bestFit="1" customWidth="1"/>
    <col min="19" max="34" width="9" style="62" customWidth="1"/>
    <col min="35" max="16384" width="9" style="61" hidden="1"/>
  </cols>
  <sheetData>
    <row r="1" spans="2:34" ht="13.5" customHeight="1" x14ac:dyDescent="0.2">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row>
    <row r="2" spans="2:34" ht="13.2" x14ac:dyDescent="0.2">
      <c r="S2" s="61"/>
      <c r="AH2" s="61"/>
    </row>
    <row r="3" spans="2:34" ht="13.2" x14ac:dyDescent="0.2">
      <c r="C3" s="61"/>
      <c r="D3" s="61"/>
      <c r="E3" s="61"/>
      <c r="F3" s="61"/>
      <c r="G3" s="61"/>
      <c r="H3" s="61"/>
      <c r="I3" s="61"/>
      <c r="J3" s="61"/>
      <c r="K3" s="61"/>
      <c r="L3" s="61"/>
      <c r="M3" s="61"/>
      <c r="N3" s="61"/>
      <c r="O3" s="61"/>
      <c r="P3" s="61"/>
      <c r="Q3" s="61"/>
      <c r="R3" s="61"/>
      <c r="S3" s="61"/>
      <c r="U3" s="61"/>
      <c r="V3" s="61"/>
      <c r="W3" s="61"/>
      <c r="X3" s="61"/>
      <c r="Y3" s="61"/>
      <c r="Z3" s="61"/>
      <c r="AA3" s="61"/>
      <c r="AB3" s="61"/>
      <c r="AC3" s="61"/>
      <c r="AD3" s="61"/>
      <c r="AE3" s="61"/>
      <c r="AF3" s="61"/>
      <c r="AG3" s="61"/>
      <c r="AH3" s="61"/>
    </row>
    <row r="4" spans="2:34" ht="13.2" x14ac:dyDescent="0.2"/>
    <row r="5" spans="2:34" ht="13.2" x14ac:dyDescent="0.2"/>
    <row r="6" spans="2:34" ht="13.2" x14ac:dyDescent="0.2"/>
    <row r="7" spans="2:34" ht="13.2" x14ac:dyDescent="0.2"/>
    <row r="8" spans="2:34" ht="13.2" x14ac:dyDescent="0.2"/>
    <row r="9" spans="2:34" ht="13.2" x14ac:dyDescent="0.2">
      <c r="AH9" s="6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61"/>
    </row>
    <row r="18" spans="12:34" ht="13.2" x14ac:dyDescent="0.2"/>
    <row r="19" spans="12:34" ht="13.2" x14ac:dyDescent="0.2"/>
    <row r="20" spans="12:34" ht="13.2" x14ac:dyDescent="0.2">
      <c r="AH20" s="61"/>
    </row>
    <row r="21" spans="12:34" ht="13.2" x14ac:dyDescent="0.2">
      <c r="AH21" s="61"/>
    </row>
    <row r="22" spans="12:34" ht="13.2" x14ac:dyDescent="0.2"/>
    <row r="23" spans="12:34" ht="13.2" x14ac:dyDescent="0.2"/>
    <row r="24" spans="12:34" ht="13.2" x14ac:dyDescent="0.2">
      <c r="Q24" s="61"/>
    </row>
    <row r="25" spans="12:34" ht="13.2" x14ac:dyDescent="0.2"/>
    <row r="26" spans="12:34" ht="13.2" x14ac:dyDescent="0.2"/>
    <row r="27" spans="12:34" ht="13.2" x14ac:dyDescent="0.2"/>
    <row r="28" spans="12:34" ht="13.2" x14ac:dyDescent="0.2">
      <c r="O28" s="61"/>
      <c r="T28" s="61"/>
      <c r="AH28" s="61"/>
    </row>
    <row r="29" spans="12:34" ht="13.2" x14ac:dyDescent="0.2"/>
    <row r="30" spans="12:34" ht="13.2" x14ac:dyDescent="0.2"/>
    <row r="31" spans="12:34" ht="13.2" x14ac:dyDescent="0.2">
      <c r="Q31" s="61"/>
    </row>
    <row r="32" spans="12:34" ht="13.2" x14ac:dyDescent="0.2">
      <c r="L32" s="61"/>
    </row>
    <row r="33" spans="2:34" ht="13.2" x14ac:dyDescent="0.2">
      <c r="C33" s="61"/>
      <c r="E33" s="61"/>
      <c r="G33" s="61"/>
      <c r="I33" s="61"/>
      <c r="X33" s="61"/>
    </row>
    <row r="34" spans="2:34" ht="13.2" x14ac:dyDescent="0.2">
      <c r="B34" s="61"/>
      <c r="P34" s="61"/>
      <c r="R34" s="61"/>
      <c r="T34" s="61"/>
    </row>
    <row r="35" spans="2:34" ht="13.2" x14ac:dyDescent="0.2">
      <c r="D35" s="61"/>
      <c r="W35" s="61"/>
      <c r="AC35" s="61"/>
      <c r="AD35" s="61"/>
      <c r="AE35" s="61"/>
      <c r="AF35" s="61"/>
      <c r="AG35" s="61"/>
      <c r="AH35" s="61"/>
    </row>
    <row r="36" spans="2:34" ht="13.2" x14ac:dyDescent="0.2">
      <c r="H36" s="61"/>
      <c r="J36" s="61"/>
      <c r="K36" s="61"/>
      <c r="M36" s="61"/>
      <c r="Y36" s="61"/>
      <c r="Z36" s="61"/>
      <c r="AA36" s="61"/>
      <c r="AB36" s="61"/>
      <c r="AC36" s="61"/>
      <c r="AD36" s="61"/>
      <c r="AE36" s="61"/>
      <c r="AF36" s="61"/>
      <c r="AG36" s="61"/>
      <c r="AH36" s="61"/>
    </row>
    <row r="37" spans="2:34" ht="13.2" x14ac:dyDescent="0.2">
      <c r="AH37" s="61"/>
    </row>
    <row r="38" spans="2:34" ht="13.2" x14ac:dyDescent="0.2">
      <c r="AG38" s="61"/>
      <c r="AH38" s="61"/>
    </row>
    <row r="39" spans="2:34" ht="13.2" x14ac:dyDescent="0.2"/>
    <row r="40" spans="2:34" ht="13.2" x14ac:dyDescent="0.2">
      <c r="X40" s="61"/>
    </row>
    <row r="41" spans="2:34" ht="13.2" x14ac:dyDescent="0.2">
      <c r="R41" s="61"/>
    </row>
    <row r="42" spans="2:34" ht="13.2" x14ac:dyDescent="0.2">
      <c r="W42" s="61"/>
    </row>
    <row r="43" spans="2:34" ht="13.2" x14ac:dyDescent="0.2">
      <c r="Y43" s="61"/>
      <c r="Z43" s="61"/>
      <c r="AA43" s="61"/>
      <c r="AB43" s="61"/>
      <c r="AC43" s="61"/>
      <c r="AD43" s="61"/>
      <c r="AE43" s="61"/>
      <c r="AF43" s="61"/>
      <c r="AG43" s="61"/>
      <c r="AH43" s="61"/>
    </row>
    <row r="44" spans="2:34" ht="13.2" x14ac:dyDescent="0.2">
      <c r="AH44" s="61"/>
    </row>
    <row r="45" spans="2:34" ht="13.2" x14ac:dyDescent="0.2">
      <c r="X45" s="61"/>
    </row>
    <row r="46" spans="2:34" ht="13.2" x14ac:dyDescent="0.2"/>
    <row r="47" spans="2:34" ht="13.2" x14ac:dyDescent="0.2"/>
    <row r="48" spans="2:34" ht="13.2" x14ac:dyDescent="0.2">
      <c r="W48" s="61"/>
      <c r="Y48" s="61"/>
      <c r="Z48" s="61"/>
      <c r="AA48" s="61"/>
      <c r="AB48" s="61"/>
      <c r="AC48" s="61"/>
      <c r="AD48" s="61"/>
      <c r="AE48" s="61"/>
      <c r="AF48" s="61"/>
      <c r="AG48" s="61"/>
      <c r="AH48" s="61"/>
    </row>
    <row r="49" spans="28:34" ht="13.2" x14ac:dyDescent="0.2"/>
    <row r="50" spans="28:34" ht="13.2" x14ac:dyDescent="0.2">
      <c r="AE50" s="61"/>
      <c r="AF50" s="61"/>
      <c r="AG50" s="61"/>
      <c r="AH50" s="61"/>
    </row>
    <row r="51" spans="28:34" ht="13.2" x14ac:dyDescent="0.2">
      <c r="AC51" s="61"/>
      <c r="AD51" s="61"/>
      <c r="AE51" s="61"/>
      <c r="AF51" s="61"/>
      <c r="AG51" s="61"/>
      <c r="AH51" s="61"/>
    </row>
    <row r="52" spans="28:34" ht="13.2" x14ac:dyDescent="0.2"/>
    <row r="53" spans="28:34" ht="13.2" x14ac:dyDescent="0.2">
      <c r="AF53" s="61"/>
      <c r="AG53" s="61"/>
      <c r="AH53" s="61"/>
    </row>
    <row r="54" spans="28:34" ht="13.2" x14ac:dyDescent="0.2">
      <c r="AH54" s="61"/>
    </row>
    <row r="55" spans="28:34" ht="13.2" x14ac:dyDescent="0.2"/>
    <row r="56" spans="28:34" ht="13.2" x14ac:dyDescent="0.2">
      <c r="AB56" s="61"/>
      <c r="AC56" s="61"/>
      <c r="AD56" s="61"/>
      <c r="AE56" s="61"/>
      <c r="AF56" s="61"/>
      <c r="AG56" s="61"/>
      <c r="AH56" s="61"/>
    </row>
    <row r="57" spans="28:34" ht="13.2" x14ac:dyDescent="0.2">
      <c r="AH57" s="61"/>
    </row>
    <row r="58" spans="28:34" ht="13.2" x14ac:dyDescent="0.2">
      <c r="AH58" s="61"/>
    </row>
    <row r="59" spans="28:34" ht="13.2" x14ac:dyDescent="0.2"/>
    <row r="60" spans="28:34" ht="13.2" x14ac:dyDescent="0.2"/>
    <row r="61" spans="28:34" ht="13.2" x14ac:dyDescent="0.2"/>
    <row r="62" spans="28:34" ht="13.2" x14ac:dyDescent="0.2"/>
    <row r="63" spans="28:34" ht="13.2" x14ac:dyDescent="0.2">
      <c r="AH63" s="61"/>
    </row>
    <row r="64" spans="28:34" ht="13.2" x14ac:dyDescent="0.2">
      <c r="AG64" s="61"/>
      <c r="AH64" s="61"/>
    </row>
    <row r="65" spans="28:34" ht="13.2" x14ac:dyDescent="0.2"/>
    <row r="66" spans="28:34" ht="13.2" x14ac:dyDescent="0.2"/>
    <row r="67" spans="28:34" ht="13.2" x14ac:dyDescent="0.2"/>
    <row r="68" spans="28:34" ht="13.2" x14ac:dyDescent="0.2">
      <c r="AB68" s="61"/>
      <c r="AC68" s="61"/>
      <c r="AD68" s="61"/>
      <c r="AE68" s="61"/>
      <c r="AF68" s="61"/>
      <c r="AG68" s="61"/>
      <c r="AH68" s="61"/>
    </row>
    <row r="69" spans="28:34" ht="13.2" x14ac:dyDescent="0.2">
      <c r="AF69" s="61"/>
      <c r="AG69" s="61"/>
      <c r="AH69" s="61"/>
    </row>
    <row r="70" spans="28:34" ht="13.2" x14ac:dyDescent="0.2"/>
    <row r="71" spans="28:34" ht="13.2" x14ac:dyDescent="0.2"/>
    <row r="72" spans="28:34" ht="13.2" x14ac:dyDescent="0.2"/>
    <row r="73" spans="28:34" ht="13.2" x14ac:dyDescent="0.2"/>
    <row r="74" spans="28:34" ht="13.2" x14ac:dyDescent="0.2"/>
    <row r="75" spans="28:34" ht="13.2" x14ac:dyDescent="0.2">
      <c r="AH75" s="61"/>
    </row>
    <row r="76" spans="28:34" ht="13.2" x14ac:dyDescent="0.2">
      <c r="AF76" s="61"/>
      <c r="AG76" s="61"/>
      <c r="AH76" s="61"/>
    </row>
    <row r="77" spans="28:34" ht="13.2" x14ac:dyDescent="0.2">
      <c r="AG77" s="61"/>
      <c r="AH77" s="61"/>
    </row>
    <row r="78" spans="28:34" ht="13.2" x14ac:dyDescent="0.2"/>
    <row r="79" spans="28:34" ht="13.2" x14ac:dyDescent="0.2"/>
    <row r="80" spans="28:34" ht="13.2" x14ac:dyDescent="0.2"/>
    <row r="81" spans="25:34" ht="13.2" x14ac:dyDescent="0.2"/>
    <row r="82" spans="25:34" ht="13.2" x14ac:dyDescent="0.2">
      <c r="Y82" s="61"/>
    </row>
    <row r="83" spans="25:34" ht="13.2" x14ac:dyDescent="0.2">
      <c r="Y83" s="61"/>
      <c r="Z83" s="61"/>
      <c r="AA83" s="61"/>
      <c r="AB83" s="61"/>
      <c r="AC83" s="61"/>
      <c r="AD83" s="61"/>
      <c r="AE83" s="61"/>
      <c r="AF83" s="61"/>
      <c r="AG83" s="61"/>
      <c r="AH83" s="61"/>
    </row>
    <row r="84" spans="25:34" ht="13.2" x14ac:dyDescent="0.2"/>
    <row r="85" spans="25:34" ht="13.2" x14ac:dyDescent="0.2"/>
    <row r="86" spans="25:34" ht="13.2" x14ac:dyDescent="0.2"/>
    <row r="87" spans="25:34" ht="13.2" x14ac:dyDescent="0.2"/>
    <row r="88" spans="25:34" ht="13.2" x14ac:dyDescent="0.2">
      <c r="AH88" s="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1"/>
      <c r="AG94" s="61"/>
      <c r="AH94" s="61"/>
    </row>
    <row r="95" spans="25:34" ht="13.5" customHeight="1" x14ac:dyDescent="0.2">
      <c r="AH95" s="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1"/>
    </row>
    <row r="102" spans="33:34" ht="13.5" customHeight="1" x14ac:dyDescent="0.2"/>
    <row r="103" spans="33:34" ht="13.5" customHeight="1" x14ac:dyDescent="0.2"/>
    <row r="104" spans="33:34" ht="13.5" customHeight="1" x14ac:dyDescent="0.2">
      <c r="AG104" s="61"/>
      <c r="AH104" s="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61"/>
    </row>
    <row r="117" spans="34:34" ht="13.5" customHeight="1" x14ac:dyDescent="0.2"/>
    <row r="118" spans="34:34" ht="13.5" customHeight="1" x14ac:dyDescent="0.2"/>
    <row r="119" spans="34:34" ht="13.5" customHeight="1" x14ac:dyDescent="0.2"/>
    <row r="120" spans="34:34" ht="13.5" customHeight="1" x14ac:dyDescent="0.2">
      <c r="AH120" s="61"/>
    </row>
    <row r="121" spans="34:34" ht="13.5" customHeight="1" x14ac:dyDescent="0.2">
      <c r="AH121" s="61"/>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M1" zoomScaleNormal="100" zoomScaleSheetLayoutView="55" workbookViewId="0">
      <selection activeCell="G65" sqref="G65:O69"/>
    </sheetView>
  </sheetViews>
  <sheetFormatPr defaultColWidth="0" defaultRowHeight="13.5" customHeight="1" zeroHeight="1" x14ac:dyDescent="0.2"/>
  <cols>
    <col min="1" max="1" width="9.109375" style="62" customWidth="1"/>
    <col min="2" max="16" width="9" style="62" customWidth="1"/>
    <col min="17" max="17" width="9.109375" style="62" customWidth="1"/>
    <col min="18" max="18" width="9.109375" style="62" bestFit="1" customWidth="1"/>
    <col min="19" max="34" width="9" style="62" customWidth="1"/>
    <col min="35" max="16384" width="9" style="61" hidden="1"/>
  </cols>
  <sheetData>
    <row r="1" spans="2:34" ht="13.5" customHeight="1" x14ac:dyDescent="0.2">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row>
    <row r="2" spans="2:34" ht="13.2" x14ac:dyDescent="0.2">
      <c r="S2" s="61"/>
      <c r="AH2" s="61"/>
    </row>
    <row r="3" spans="2:34" ht="13.2" x14ac:dyDescent="0.2">
      <c r="C3" s="61"/>
      <c r="D3" s="61"/>
      <c r="E3" s="61"/>
      <c r="F3" s="61"/>
      <c r="G3" s="61"/>
      <c r="H3" s="61"/>
      <c r="I3" s="61"/>
      <c r="J3" s="61"/>
      <c r="K3" s="61"/>
      <c r="L3" s="61"/>
      <c r="M3" s="61"/>
      <c r="N3" s="61"/>
      <c r="O3" s="61"/>
      <c r="P3" s="61"/>
      <c r="Q3" s="61"/>
      <c r="R3" s="61"/>
      <c r="S3" s="61"/>
      <c r="U3" s="61"/>
      <c r="V3" s="61"/>
      <c r="W3" s="61"/>
      <c r="X3" s="61"/>
      <c r="Y3" s="61"/>
      <c r="Z3" s="61"/>
      <c r="AA3" s="61"/>
      <c r="AB3" s="61"/>
      <c r="AC3" s="61"/>
      <c r="AD3" s="61"/>
      <c r="AE3" s="61"/>
      <c r="AF3" s="61"/>
      <c r="AG3" s="61"/>
      <c r="AH3" s="61"/>
    </row>
    <row r="4" spans="2:34" ht="13.2" x14ac:dyDescent="0.2"/>
    <row r="5" spans="2:34" ht="13.2" x14ac:dyDescent="0.2"/>
    <row r="6" spans="2:34" ht="13.2" x14ac:dyDescent="0.2"/>
    <row r="7" spans="2:34" ht="13.2" x14ac:dyDescent="0.2"/>
    <row r="8" spans="2:34" ht="13.2" x14ac:dyDescent="0.2"/>
    <row r="9" spans="2:34" ht="13.2" x14ac:dyDescent="0.2">
      <c r="AH9" s="6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61"/>
    </row>
    <row r="18" spans="12:34" ht="13.2" x14ac:dyDescent="0.2"/>
    <row r="19" spans="12:34" ht="13.2" x14ac:dyDescent="0.2"/>
    <row r="20" spans="12:34" ht="13.2" x14ac:dyDescent="0.2">
      <c r="AH20" s="61"/>
    </row>
    <row r="21" spans="12:34" ht="13.2" x14ac:dyDescent="0.2">
      <c r="AH21" s="61"/>
    </row>
    <row r="22" spans="12:34" ht="13.2" x14ac:dyDescent="0.2"/>
    <row r="23" spans="12:34" ht="13.2" x14ac:dyDescent="0.2"/>
    <row r="24" spans="12:34" ht="13.2" x14ac:dyDescent="0.2">
      <c r="Q24" s="61"/>
    </row>
    <row r="25" spans="12:34" ht="13.2" x14ac:dyDescent="0.2"/>
    <row r="26" spans="12:34" ht="13.2" x14ac:dyDescent="0.2"/>
    <row r="27" spans="12:34" ht="13.2" x14ac:dyDescent="0.2"/>
    <row r="28" spans="12:34" ht="13.2" x14ac:dyDescent="0.2">
      <c r="O28" s="61"/>
      <c r="T28" s="61"/>
      <c r="AH28" s="61"/>
    </row>
    <row r="29" spans="12:34" ht="13.2" x14ac:dyDescent="0.2"/>
    <row r="30" spans="12:34" ht="13.2" x14ac:dyDescent="0.2"/>
    <row r="31" spans="12:34" ht="13.2" x14ac:dyDescent="0.2">
      <c r="Q31" s="61"/>
    </row>
    <row r="32" spans="12:34" ht="13.2" x14ac:dyDescent="0.2">
      <c r="L32" s="61"/>
    </row>
    <row r="33" spans="2:34" ht="13.2" x14ac:dyDescent="0.2">
      <c r="C33" s="61"/>
      <c r="E33" s="61"/>
      <c r="G33" s="61"/>
      <c r="I33" s="61"/>
      <c r="X33" s="61"/>
    </row>
    <row r="34" spans="2:34" ht="13.2" x14ac:dyDescent="0.2">
      <c r="B34" s="61"/>
      <c r="P34" s="61"/>
      <c r="R34" s="61"/>
      <c r="T34" s="61"/>
    </row>
    <row r="35" spans="2:34" ht="13.2" x14ac:dyDescent="0.2">
      <c r="D35" s="61"/>
      <c r="W35" s="61"/>
      <c r="AC35" s="61"/>
      <c r="AD35" s="61"/>
      <c r="AE35" s="61"/>
      <c r="AF35" s="61"/>
      <c r="AG35" s="61"/>
      <c r="AH35" s="61"/>
    </row>
    <row r="36" spans="2:34" ht="13.2" x14ac:dyDescent="0.2">
      <c r="H36" s="61"/>
      <c r="J36" s="61"/>
      <c r="K36" s="61"/>
      <c r="M36" s="61"/>
      <c r="Y36" s="61"/>
      <c r="Z36" s="61"/>
      <c r="AA36" s="61"/>
      <c r="AB36" s="61"/>
      <c r="AC36" s="61"/>
      <c r="AD36" s="61"/>
      <c r="AE36" s="61"/>
      <c r="AF36" s="61"/>
      <c r="AG36" s="61"/>
      <c r="AH36" s="61"/>
    </row>
    <row r="37" spans="2:34" ht="13.2" x14ac:dyDescent="0.2">
      <c r="AH37" s="61"/>
    </row>
    <row r="38" spans="2:34" ht="13.2" x14ac:dyDescent="0.2">
      <c r="AG38" s="61"/>
      <c r="AH38" s="61"/>
    </row>
    <row r="39" spans="2:34" ht="13.2" x14ac:dyDescent="0.2"/>
    <row r="40" spans="2:34" ht="13.2" x14ac:dyDescent="0.2">
      <c r="X40" s="61"/>
    </row>
    <row r="41" spans="2:34" ht="13.2" x14ac:dyDescent="0.2">
      <c r="R41" s="61"/>
    </row>
    <row r="42" spans="2:34" ht="13.2" x14ac:dyDescent="0.2">
      <c r="W42" s="61"/>
    </row>
    <row r="43" spans="2:34" ht="13.2" x14ac:dyDescent="0.2">
      <c r="Y43" s="61"/>
      <c r="Z43" s="61"/>
      <c r="AA43" s="61"/>
      <c r="AB43" s="61"/>
      <c r="AC43" s="61"/>
      <c r="AD43" s="61"/>
      <c r="AE43" s="61"/>
      <c r="AF43" s="61"/>
      <c r="AG43" s="61"/>
      <c r="AH43" s="61"/>
    </row>
    <row r="44" spans="2:34" ht="13.2" x14ac:dyDescent="0.2">
      <c r="AH44" s="61"/>
    </row>
    <row r="45" spans="2:34" ht="13.2" x14ac:dyDescent="0.2">
      <c r="X45" s="61"/>
    </row>
    <row r="46" spans="2:34" ht="13.2" x14ac:dyDescent="0.2"/>
    <row r="47" spans="2:34" ht="13.2" x14ac:dyDescent="0.2"/>
    <row r="48" spans="2:34" ht="13.2" x14ac:dyDescent="0.2">
      <c r="W48" s="61"/>
      <c r="Y48" s="61"/>
      <c r="Z48" s="61"/>
      <c r="AA48" s="61"/>
      <c r="AB48" s="61"/>
      <c r="AC48" s="61"/>
      <c r="AD48" s="61"/>
      <c r="AE48" s="61"/>
      <c r="AF48" s="61"/>
      <c r="AG48" s="61"/>
      <c r="AH48" s="61"/>
    </row>
    <row r="49" spans="28:34" ht="13.2" x14ac:dyDescent="0.2"/>
    <row r="50" spans="28:34" ht="13.2" x14ac:dyDescent="0.2">
      <c r="AE50" s="61"/>
      <c r="AF50" s="61"/>
      <c r="AG50" s="61"/>
      <c r="AH50" s="61"/>
    </row>
    <row r="51" spans="28:34" ht="13.2" x14ac:dyDescent="0.2">
      <c r="AC51" s="61"/>
      <c r="AD51" s="61"/>
      <c r="AE51" s="61"/>
      <c r="AF51" s="61"/>
      <c r="AG51" s="61"/>
      <c r="AH51" s="61"/>
    </row>
    <row r="52" spans="28:34" ht="13.2" x14ac:dyDescent="0.2"/>
    <row r="53" spans="28:34" ht="13.2" x14ac:dyDescent="0.2">
      <c r="AF53" s="61"/>
      <c r="AG53" s="61"/>
      <c r="AH53" s="61"/>
    </row>
    <row r="54" spans="28:34" ht="13.2" x14ac:dyDescent="0.2">
      <c r="AH54" s="61"/>
    </row>
    <row r="55" spans="28:34" ht="13.2" x14ac:dyDescent="0.2"/>
    <row r="56" spans="28:34" ht="13.2" x14ac:dyDescent="0.2">
      <c r="AB56" s="61"/>
      <c r="AC56" s="61"/>
      <c r="AD56" s="61"/>
      <c r="AE56" s="61"/>
      <c r="AF56" s="61"/>
      <c r="AG56" s="61"/>
      <c r="AH56" s="61"/>
    </row>
    <row r="57" spans="28:34" ht="13.2" x14ac:dyDescent="0.2">
      <c r="AH57" s="61"/>
    </row>
    <row r="58" spans="28:34" ht="13.2" x14ac:dyDescent="0.2">
      <c r="AH58" s="61"/>
    </row>
    <row r="59" spans="28:34" ht="13.2" x14ac:dyDescent="0.2">
      <c r="AG59" s="61"/>
      <c r="AH59" s="61"/>
    </row>
    <row r="60" spans="28:34" ht="13.2" x14ac:dyDescent="0.2"/>
    <row r="61" spans="28:34" ht="13.2" x14ac:dyDescent="0.2"/>
    <row r="62" spans="28:34" ht="13.2" x14ac:dyDescent="0.2"/>
    <row r="63" spans="28:34" ht="13.2" x14ac:dyDescent="0.2">
      <c r="AH63" s="61"/>
    </row>
    <row r="64" spans="28:34" ht="13.2" x14ac:dyDescent="0.2">
      <c r="AG64" s="61"/>
      <c r="AH64" s="61"/>
    </row>
    <row r="65" spans="28:34" ht="13.2" x14ac:dyDescent="0.2"/>
    <row r="66" spans="28:34" ht="13.2" x14ac:dyDescent="0.2"/>
    <row r="67" spans="28:34" ht="13.2" x14ac:dyDescent="0.2"/>
    <row r="68" spans="28:34" ht="13.2" x14ac:dyDescent="0.2">
      <c r="AB68" s="61"/>
      <c r="AC68" s="61"/>
      <c r="AD68" s="61"/>
      <c r="AE68" s="61"/>
      <c r="AF68" s="61"/>
      <c r="AG68" s="61"/>
      <c r="AH68" s="61"/>
    </row>
    <row r="69" spans="28:34" ht="13.2" x14ac:dyDescent="0.2">
      <c r="AF69" s="61"/>
      <c r="AG69" s="61"/>
      <c r="AH69" s="61"/>
    </row>
    <row r="70" spans="28:34" ht="13.2" x14ac:dyDescent="0.2"/>
    <row r="71" spans="28:34" ht="13.2" x14ac:dyDescent="0.2"/>
    <row r="72" spans="28:34" ht="13.2" x14ac:dyDescent="0.2"/>
    <row r="73" spans="28:34" ht="13.2" x14ac:dyDescent="0.2"/>
    <row r="74" spans="28:34" ht="13.2" x14ac:dyDescent="0.2"/>
    <row r="75" spans="28:34" ht="13.2" x14ac:dyDescent="0.2">
      <c r="AH75" s="61"/>
    </row>
    <row r="76" spans="28:34" ht="13.2" x14ac:dyDescent="0.2">
      <c r="AF76" s="61"/>
      <c r="AG76" s="61"/>
      <c r="AH76" s="61"/>
    </row>
    <row r="77" spans="28:34" ht="13.2" x14ac:dyDescent="0.2">
      <c r="AG77" s="61"/>
      <c r="AH77" s="61"/>
    </row>
    <row r="78" spans="28:34" ht="13.2" x14ac:dyDescent="0.2"/>
    <row r="79" spans="28:34" ht="13.2" x14ac:dyDescent="0.2"/>
    <row r="80" spans="28:34" ht="13.2" x14ac:dyDescent="0.2"/>
    <row r="81" spans="25:34" ht="13.2" x14ac:dyDescent="0.2"/>
    <row r="82" spans="25:34" ht="13.2" x14ac:dyDescent="0.2">
      <c r="Y82" s="61"/>
    </row>
    <row r="83" spans="25:34" ht="13.2" x14ac:dyDescent="0.2">
      <c r="Y83" s="61"/>
      <c r="Z83" s="61"/>
      <c r="AA83" s="61"/>
      <c r="AB83" s="61"/>
      <c r="AC83" s="61"/>
      <c r="AD83" s="61"/>
      <c r="AE83" s="61"/>
      <c r="AF83" s="61"/>
      <c r="AG83" s="61"/>
      <c r="AH83" s="61"/>
    </row>
    <row r="84" spans="25:34" ht="13.2" x14ac:dyDescent="0.2"/>
    <row r="85" spans="25:34" ht="13.2" x14ac:dyDescent="0.2"/>
    <row r="86" spans="25:34" ht="13.2" x14ac:dyDescent="0.2"/>
    <row r="87" spans="25:34" ht="13.2" x14ac:dyDescent="0.2"/>
    <row r="88" spans="25:34" ht="13.2" x14ac:dyDescent="0.2">
      <c r="AH88" s="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1"/>
      <c r="AG94" s="61"/>
      <c r="AH94" s="61"/>
    </row>
    <row r="95" spans="25:34" ht="13.5" customHeight="1" x14ac:dyDescent="0.2">
      <c r="AH95" s="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1"/>
    </row>
    <row r="102" spans="33:34" ht="13.5" customHeight="1" x14ac:dyDescent="0.2"/>
    <row r="103" spans="33:34" ht="13.5" customHeight="1" x14ac:dyDescent="0.2"/>
    <row r="104" spans="33:34" ht="13.5" customHeight="1" x14ac:dyDescent="0.2">
      <c r="AG104" s="61"/>
      <c r="AH104" s="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61"/>
    </row>
    <row r="117" spans="34:34" ht="13.5" customHeight="1" x14ac:dyDescent="0.2"/>
    <row r="118" spans="34:34" ht="13.5" customHeight="1" x14ac:dyDescent="0.2"/>
    <row r="119" spans="34:34" ht="13.5" customHeight="1" x14ac:dyDescent="0.2"/>
    <row r="120" spans="34:34" ht="13.5" customHeight="1" x14ac:dyDescent="0.2">
      <c r="AH120" s="61"/>
    </row>
    <row r="121" spans="34:34" ht="13.5" customHeight="1" x14ac:dyDescent="0.2">
      <c r="AH121" s="61"/>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W12" sqref="W12:AB12"/>
    </sheetView>
  </sheetViews>
  <sheetFormatPr defaultColWidth="0" defaultRowHeight="10.8" zeroHeight="1" x14ac:dyDescent="0.2"/>
  <cols>
    <col min="1" max="11" width="2.109375" style="65" customWidth="1"/>
    <col min="12" max="12" width="2.21875" style="65" customWidth="1"/>
    <col min="13" max="17" width="2.33203125" style="65" customWidth="1"/>
    <col min="18" max="119" width="2.109375" style="65" customWidth="1"/>
    <col min="120" max="16384" width="0" style="65" hidden="1"/>
  </cols>
  <sheetData>
    <row r="1" spans="1:119" ht="33" customHeight="1" x14ac:dyDescent="0.2">
      <c r="A1" s="63"/>
      <c r="B1" s="372" t="s">
        <v>36</v>
      </c>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64"/>
      <c r="DK1" s="64"/>
      <c r="DL1" s="64"/>
      <c r="DM1" s="64"/>
      <c r="DN1" s="64"/>
      <c r="DO1" s="64"/>
    </row>
    <row r="2" spans="1:119" ht="24" thickBot="1" x14ac:dyDescent="0.25">
      <c r="A2" s="63"/>
      <c r="B2" s="66" t="s">
        <v>37</v>
      </c>
      <c r="C2" s="66"/>
      <c r="D2" s="67"/>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row>
    <row r="3" spans="1:119" ht="18.75" customHeight="1" thickBot="1" x14ac:dyDescent="0.25">
      <c r="A3" s="64"/>
      <c r="B3" s="373" t="s">
        <v>38</v>
      </c>
      <c r="C3" s="374"/>
      <c r="D3" s="374"/>
      <c r="E3" s="375"/>
      <c r="F3" s="375"/>
      <c r="G3" s="375"/>
      <c r="H3" s="375"/>
      <c r="I3" s="375"/>
      <c r="J3" s="375"/>
      <c r="K3" s="375"/>
      <c r="L3" s="375" t="s">
        <v>39</v>
      </c>
      <c r="M3" s="375"/>
      <c r="N3" s="375"/>
      <c r="O3" s="375"/>
      <c r="P3" s="375"/>
      <c r="Q3" s="375"/>
      <c r="R3" s="382"/>
      <c r="S3" s="382"/>
      <c r="T3" s="382"/>
      <c r="U3" s="382"/>
      <c r="V3" s="383"/>
      <c r="W3" s="357" t="s">
        <v>40</v>
      </c>
      <c r="X3" s="358"/>
      <c r="Y3" s="358"/>
      <c r="Z3" s="358"/>
      <c r="AA3" s="358"/>
      <c r="AB3" s="374"/>
      <c r="AC3" s="382" t="s">
        <v>41</v>
      </c>
      <c r="AD3" s="358"/>
      <c r="AE3" s="358"/>
      <c r="AF3" s="358"/>
      <c r="AG3" s="358"/>
      <c r="AH3" s="358"/>
      <c r="AI3" s="358"/>
      <c r="AJ3" s="358"/>
      <c r="AK3" s="358"/>
      <c r="AL3" s="359"/>
      <c r="AM3" s="357" t="s">
        <v>42</v>
      </c>
      <c r="AN3" s="358"/>
      <c r="AO3" s="358"/>
      <c r="AP3" s="358"/>
      <c r="AQ3" s="358"/>
      <c r="AR3" s="358"/>
      <c r="AS3" s="358"/>
      <c r="AT3" s="358"/>
      <c r="AU3" s="358"/>
      <c r="AV3" s="358"/>
      <c r="AW3" s="358"/>
      <c r="AX3" s="359"/>
      <c r="AY3" s="394" t="s">
        <v>43</v>
      </c>
      <c r="AZ3" s="395"/>
      <c r="BA3" s="395"/>
      <c r="BB3" s="395"/>
      <c r="BC3" s="395"/>
      <c r="BD3" s="395"/>
      <c r="BE3" s="395"/>
      <c r="BF3" s="395"/>
      <c r="BG3" s="395"/>
      <c r="BH3" s="395"/>
      <c r="BI3" s="395"/>
      <c r="BJ3" s="395"/>
      <c r="BK3" s="395"/>
      <c r="BL3" s="395"/>
      <c r="BM3" s="396"/>
      <c r="BN3" s="357" t="s">
        <v>44</v>
      </c>
      <c r="BO3" s="358"/>
      <c r="BP3" s="358"/>
      <c r="BQ3" s="358"/>
      <c r="BR3" s="358"/>
      <c r="BS3" s="358"/>
      <c r="BT3" s="358"/>
      <c r="BU3" s="359"/>
      <c r="BV3" s="357" t="s">
        <v>45</v>
      </c>
      <c r="BW3" s="358"/>
      <c r="BX3" s="358"/>
      <c r="BY3" s="358"/>
      <c r="BZ3" s="358"/>
      <c r="CA3" s="358"/>
      <c r="CB3" s="358"/>
      <c r="CC3" s="359"/>
      <c r="CD3" s="394" t="s">
        <v>43</v>
      </c>
      <c r="CE3" s="395"/>
      <c r="CF3" s="395"/>
      <c r="CG3" s="395"/>
      <c r="CH3" s="395"/>
      <c r="CI3" s="395"/>
      <c r="CJ3" s="395"/>
      <c r="CK3" s="395"/>
      <c r="CL3" s="395"/>
      <c r="CM3" s="395"/>
      <c r="CN3" s="395"/>
      <c r="CO3" s="395"/>
      <c r="CP3" s="395"/>
      <c r="CQ3" s="395"/>
      <c r="CR3" s="395"/>
      <c r="CS3" s="396"/>
      <c r="CT3" s="357" t="s">
        <v>46</v>
      </c>
      <c r="CU3" s="358"/>
      <c r="CV3" s="358"/>
      <c r="CW3" s="358"/>
      <c r="CX3" s="358"/>
      <c r="CY3" s="358"/>
      <c r="CZ3" s="358"/>
      <c r="DA3" s="359"/>
      <c r="DB3" s="357" t="s">
        <v>47</v>
      </c>
      <c r="DC3" s="358"/>
      <c r="DD3" s="358"/>
      <c r="DE3" s="358"/>
      <c r="DF3" s="358"/>
      <c r="DG3" s="358"/>
      <c r="DH3" s="358"/>
      <c r="DI3" s="359"/>
      <c r="DJ3" s="63"/>
      <c r="DK3" s="63"/>
      <c r="DL3" s="63"/>
      <c r="DM3" s="63"/>
      <c r="DN3" s="63"/>
      <c r="DO3" s="63"/>
    </row>
    <row r="4" spans="1:119" ht="18.75" customHeight="1" x14ac:dyDescent="0.2">
      <c r="A4" s="64"/>
      <c r="B4" s="376"/>
      <c r="C4" s="377"/>
      <c r="D4" s="377"/>
      <c r="E4" s="378"/>
      <c r="F4" s="378"/>
      <c r="G4" s="378"/>
      <c r="H4" s="378"/>
      <c r="I4" s="378"/>
      <c r="J4" s="378"/>
      <c r="K4" s="378"/>
      <c r="L4" s="378"/>
      <c r="M4" s="378"/>
      <c r="N4" s="378"/>
      <c r="O4" s="378"/>
      <c r="P4" s="378"/>
      <c r="Q4" s="378"/>
      <c r="R4" s="384"/>
      <c r="S4" s="384"/>
      <c r="T4" s="384"/>
      <c r="U4" s="384"/>
      <c r="V4" s="385"/>
      <c r="W4" s="388"/>
      <c r="X4" s="389"/>
      <c r="Y4" s="389"/>
      <c r="Z4" s="389"/>
      <c r="AA4" s="389"/>
      <c r="AB4" s="377"/>
      <c r="AC4" s="384"/>
      <c r="AD4" s="389"/>
      <c r="AE4" s="389"/>
      <c r="AF4" s="389"/>
      <c r="AG4" s="389"/>
      <c r="AH4" s="389"/>
      <c r="AI4" s="389"/>
      <c r="AJ4" s="389"/>
      <c r="AK4" s="389"/>
      <c r="AL4" s="392"/>
      <c r="AM4" s="390"/>
      <c r="AN4" s="391"/>
      <c r="AO4" s="391"/>
      <c r="AP4" s="391"/>
      <c r="AQ4" s="391"/>
      <c r="AR4" s="391"/>
      <c r="AS4" s="391"/>
      <c r="AT4" s="391"/>
      <c r="AU4" s="391"/>
      <c r="AV4" s="391"/>
      <c r="AW4" s="391"/>
      <c r="AX4" s="393"/>
      <c r="AY4" s="360" t="s">
        <v>48</v>
      </c>
      <c r="AZ4" s="361"/>
      <c r="BA4" s="361"/>
      <c r="BB4" s="361"/>
      <c r="BC4" s="361"/>
      <c r="BD4" s="361"/>
      <c r="BE4" s="361"/>
      <c r="BF4" s="361"/>
      <c r="BG4" s="361"/>
      <c r="BH4" s="361"/>
      <c r="BI4" s="361"/>
      <c r="BJ4" s="361"/>
      <c r="BK4" s="361"/>
      <c r="BL4" s="361"/>
      <c r="BM4" s="362"/>
      <c r="BN4" s="363">
        <v>6348913</v>
      </c>
      <c r="BO4" s="364"/>
      <c r="BP4" s="364"/>
      <c r="BQ4" s="364"/>
      <c r="BR4" s="364"/>
      <c r="BS4" s="364"/>
      <c r="BT4" s="364"/>
      <c r="BU4" s="365"/>
      <c r="BV4" s="363">
        <v>7637405</v>
      </c>
      <c r="BW4" s="364"/>
      <c r="BX4" s="364"/>
      <c r="BY4" s="364"/>
      <c r="BZ4" s="364"/>
      <c r="CA4" s="364"/>
      <c r="CB4" s="364"/>
      <c r="CC4" s="365"/>
      <c r="CD4" s="366" t="s">
        <v>49</v>
      </c>
      <c r="CE4" s="367"/>
      <c r="CF4" s="367"/>
      <c r="CG4" s="367"/>
      <c r="CH4" s="367"/>
      <c r="CI4" s="367"/>
      <c r="CJ4" s="367"/>
      <c r="CK4" s="367"/>
      <c r="CL4" s="367"/>
      <c r="CM4" s="367"/>
      <c r="CN4" s="367"/>
      <c r="CO4" s="367"/>
      <c r="CP4" s="367"/>
      <c r="CQ4" s="367"/>
      <c r="CR4" s="367"/>
      <c r="CS4" s="368"/>
      <c r="CT4" s="369">
        <v>4.8</v>
      </c>
      <c r="CU4" s="370"/>
      <c r="CV4" s="370"/>
      <c r="CW4" s="370"/>
      <c r="CX4" s="370"/>
      <c r="CY4" s="370"/>
      <c r="CZ4" s="370"/>
      <c r="DA4" s="371"/>
      <c r="DB4" s="369">
        <v>5.3</v>
      </c>
      <c r="DC4" s="370"/>
      <c r="DD4" s="370"/>
      <c r="DE4" s="370"/>
      <c r="DF4" s="370"/>
      <c r="DG4" s="370"/>
      <c r="DH4" s="370"/>
      <c r="DI4" s="371"/>
      <c r="DJ4" s="63"/>
      <c r="DK4" s="63"/>
      <c r="DL4" s="63"/>
      <c r="DM4" s="63"/>
      <c r="DN4" s="63"/>
      <c r="DO4" s="63"/>
    </row>
    <row r="5" spans="1:119" ht="18.75" customHeight="1" x14ac:dyDescent="0.2">
      <c r="A5" s="64"/>
      <c r="B5" s="379"/>
      <c r="C5" s="380"/>
      <c r="D5" s="380"/>
      <c r="E5" s="381"/>
      <c r="F5" s="381"/>
      <c r="G5" s="381"/>
      <c r="H5" s="381"/>
      <c r="I5" s="381"/>
      <c r="J5" s="381"/>
      <c r="K5" s="381"/>
      <c r="L5" s="381"/>
      <c r="M5" s="381"/>
      <c r="N5" s="381"/>
      <c r="O5" s="381"/>
      <c r="P5" s="381"/>
      <c r="Q5" s="381"/>
      <c r="R5" s="386"/>
      <c r="S5" s="386"/>
      <c r="T5" s="386"/>
      <c r="U5" s="386"/>
      <c r="V5" s="387"/>
      <c r="W5" s="390"/>
      <c r="X5" s="391"/>
      <c r="Y5" s="391"/>
      <c r="Z5" s="391"/>
      <c r="AA5" s="391"/>
      <c r="AB5" s="380"/>
      <c r="AC5" s="386"/>
      <c r="AD5" s="391"/>
      <c r="AE5" s="391"/>
      <c r="AF5" s="391"/>
      <c r="AG5" s="391"/>
      <c r="AH5" s="391"/>
      <c r="AI5" s="391"/>
      <c r="AJ5" s="391"/>
      <c r="AK5" s="391"/>
      <c r="AL5" s="393"/>
      <c r="AM5" s="423" t="s">
        <v>50</v>
      </c>
      <c r="AN5" s="424"/>
      <c r="AO5" s="424"/>
      <c r="AP5" s="424"/>
      <c r="AQ5" s="424"/>
      <c r="AR5" s="424"/>
      <c r="AS5" s="424"/>
      <c r="AT5" s="425"/>
      <c r="AU5" s="426" t="s">
        <v>51</v>
      </c>
      <c r="AV5" s="427"/>
      <c r="AW5" s="427"/>
      <c r="AX5" s="427"/>
      <c r="AY5" s="428" t="s">
        <v>52</v>
      </c>
      <c r="AZ5" s="429"/>
      <c r="BA5" s="429"/>
      <c r="BB5" s="429"/>
      <c r="BC5" s="429"/>
      <c r="BD5" s="429"/>
      <c r="BE5" s="429"/>
      <c r="BF5" s="429"/>
      <c r="BG5" s="429"/>
      <c r="BH5" s="429"/>
      <c r="BI5" s="429"/>
      <c r="BJ5" s="429"/>
      <c r="BK5" s="429"/>
      <c r="BL5" s="429"/>
      <c r="BM5" s="430"/>
      <c r="BN5" s="431">
        <v>6127698</v>
      </c>
      <c r="BO5" s="432"/>
      <c r="BP5" s="432"/>
      <c r="BQ5" s="432"/>
      <c r="BR5" s="432"/>
      <c r="BS5" s="432"/>
      <c r="BT5" s="432"/>
      <c r="BU5" s="433"/>
      <c r="BV5" s="431">
        <v>7414274</v>
      </c>
      <c r="BW5" s="432"/>
      <c r="BX5" s="432"/>
      <c r="BY5" s="432"/>
      <c r="BZ5" s="432"/>
      <c r="CA5" s="432"/>
      <c r="CB5" s="432"/>
      <c r="CC5" s="433"/>
      <c r="CD5" s="434" t="s">
        <v>53</v>
      </c>
      <c r="CE5" s="435"/>
      <c r="CF5" s="435"/>
      <c r="CG5" s="435"/>
      <c r="CH5" s="435"/>
      <c r="CI5" s="435"/>
      <c r="CJ5" s="435"/>
      <c r="CK5" s="435"/>
      <c r="CL5" s="435"/>
      <c r="CM5" s="435"/>
      <c r="CN5" s="435"/>
      <c r="CO5" s="435"/>
      <c r="CP5" s="435"/>
      <c r="CQ5" s="435"/>
      <c r="CR5" s="435"/>
      <c r="CS5" s="436"/>
      <c r="CT5" s="397">
        <v>92.9</v>
      </c>
      <c r="CU5" s="398"/>
      <c r="CV5" s="398"/>
      <c r="CW5" s="398"/>
      <c r="CX5" s="398"/>
      <c r="CY5" s="398"/>
      <c r="CZ5" s="398"/>
      <c r="DA5" s="399"/>
      <c r="DB5" s="397">
        <v>89.9</v>
      </c>
      <c r="DC5" s="398"/>
      <c r="DD5" s="398"/>
      <c r="DE5" s="398"/>
      <c r="DF5" s="398"/>
      <c r="DG5" s="398"/>
      <c r="DH5" s="398"/>
      <c r="DI5" s="399"/>
      <c r="DJ5" s="63"/>
      <c r="DK5" s="63"/>
      <c r="DL5" s="63"/>
      <c r="DM5" s="63"/>
      <c r="DN5" s="63"/>
      <c r="DO5" s="63"/>
    </row>
    <row r="6" spans="1:119" ht="18.75" customHeight="1" x14ac:dyDescent="0.2">
      <c r="A6" s="64"/>
      <c r="B6" s="400" t="s">
        <v>54</v>
      </c>
      <c r="C6" s="401"/>
      <c r="D6" s="401"/>
      <c r="E6" s="402"/>
      <c r="F6" s="402"/>
      <c r="G6" s="402"/>
      <c r="H6" s="402"/>
      <c r="I6" s="402"/>
      <c r="J6" s="402"/>
      <c r="K6" s="402"/>
      <c r="L6" s="402" t="s">
        <v>55</v>
      </c>
      <c r="M6" s="402"/>
      <c r="N6" s="402"/>
      <c r="O6" s="402"/>
      <c r="P6" s="402"/>
      <c r="Q6" s="402"/>
      <c r="R6" s="406"/>
      <c r="S6" s="406"/>
      <c r="T6" s="406"/>
      <c r="U6" s="406"/>
      <c r="V6" s="407"/>
      <c r="W6" s="410" t="s">
        <v>56</v>
      </c>
      <c r="X6" s="411"/>
      <c r="Y6" s="411"/>
      <c r="Z6" s="411"/>
      <c r="AA6" s="411"/>
      <c r="AB6" s="401"/>
      <c r="AC6" s="414" t="s">
        <v>57</v>
      </c>
      <c r="AD6" s="415"/>
      <c r="AE6" s="415"/>
      <c r="AF6" s="415"/>
      <c r="AG6" s="415"/>
      <c r="AH6" s="415"/>
      <c r="AI6" s="415"/>
      <c r="AJ6" s="415"/>
      <c r="AK6" s="415"/>
      <c r="AL6" s="416"/>
      <c r="AM6" s="423" t="s">
        <v>58</v>
      </c>
      <c r="AN6" s="424"/>
      <c r="AO6" s="424"/>
      <c r="AP6" s="424"/>
      <c r="AQ6" s="424"/>
      <c r="AR6" s="424"/>
      <c r="AS6" s="424"/>
      <c r="AT6" s="425"/>
      <c r="AU6" s="426" t="s">
        <v>51</v>
      </c>
      <c r="AV6" s="427"/>
      <c r="AW6" s="427"/>
      <c r="AX6" s="427"/>
      <c r="AY6" s="428" t="s">
        <v>59</v>
      </c>
      <c r="AZ6" s="429"/>
      <c r="BA6" s="429"/>
      <c r="BB6" s="429"/>
      <c r="BC6" s="429"/>
      <c r="BD6" s="429"/>
      <c r="BE6" s="429"/>
      <c r="BF6" s="429"/>
      <c r="BG6" s="429"/>
      <c r="BH6" s="429"/>
      <c r="BI6" s="429"/>
      <c r="BJ6" s="429"/>
      <c r="BK6" s="429"/>
      <c r="BL6" s="429"/>
      <c r="BM6" s="430"/>
      <c r="BN6" s="431">
        <v>221215</v>
      </c>
      <c r="BO6" s="432"/>
      <c r="BP6" s="432"/>
      <c r="BQ6" s="432"/>
      <c r="BR6" s="432"/>
      <c r="BS6" s="432"/>
      <c r="BT6" s="432"/>
      <c r="BU6" s="433"/>
      <c r="BV6" s="431">
        <v>223131</v>
      </c>
      <c r="BW6" s="432"/>
      <c r="BX6" s="432"/>
      <c r="BY6" s="432"/>
      <c r="BZ6" s="432"/>
      <c r="CA6" s="432"/>
      <c r="CB6" s="432"/>
      <c r="CC6" s="433"/>
      <c r="CD6" s="434" t="s">
        <v>60</v>
      </c>
      <c r="CE6" s="435"/>
      <c r="CF6" s="435"/>
      <c r="CG6" s="435"/>
      <c r="CH6" s="435"/>
      <c r="CI6" s="435"/>
      <c r="CJ6" s="435"/>
      <c r="CK6" s="435"/>
      <c r="CL6" s="435"/>
      <c r="CM6" s="435"/>
      <c r="CN6" s="435"/>
      <c r="CO6" s="435"/>
      <c r="CP6" s="435"/>
      <c r="CQ6" s="435"/>
      <c r="CR6" s="435"/>
      <c r="CS6" s="436"/>
      <c r="CT6" s="437">
        <v>96.3</v>
      </c>
      <c r="CU6" s="438"/>
      <c r="CV6" s="438"/>
      <c r="CW6" s="438"/>
      <c r="CX6" s="438"/>
      <c r="CY6" s="438"/>
      <c r="CZ6" s="438"/>
      <c r="DA6" s="439"/>
      <c r="DB6" s="437">
        <v>94.3</v>
      </c>
      <c r="DC6" s="438"/>
      <c r="DD6" s="438"/>
      <c r="DE6" s="438"/>
      <c r="DF6" s="438"/>
      <c r="DG6" s="438"/>
      <c r="DH6" s="438"/>
      <c r="DI6" s="439"/>
      <c r="DJ6" s="63"/>
      <c r="DK6" s="63"/>
      <c r="DL6" s="63"/>
      <c r="DM6" s="63"/>
      <c r="DN6" s="63"/>
      <c r="DO6" s="63"/>
    </row>
    <row r="7" spans="1:119" ht="18.75" customHeight="1" x14ac:dyDescent="0.2">
      <c r="A7" s="64"/>
      <c r="B7" s="376"/>
      <c r="C7" s="377"/>
      <c r="D7" s="377"/>
      <c r="E7" s="378"/>
      <c r="F7" s="378"/>
      <c r="G7" s="378"/>
      <c r="H7" s="378"/>
      <c r="I7" s="378"/>
      <c r="J7" s="378"/>
      <c r="K7" s="378"/>
      <c r="L7" s="378"/>
      <c r="M7" s="378"/>
      <c r="N7" s="378"/>
      <c r="O7" s="378"/>
      <c r="P7" s="378"/>
      <c r="Q7" s="378"/>
      <c r="R7" s="384"/>
      <c r="S7" s="384"/>
      <c r="T7" s="384"/>
      <c r="U7" s="384"/>
      <c r="V7" s="385"/>
      <c r="W7" s="388"/>
      <c r="X7" s="389"/>
      <c r="Y7" s="389"/>
      <c r="Z7" s="389"/>
      <c r="AA7" s="389"/>
      <c r="AB7" s="377"/>
      <c r="AC7" s="417"/>
      <c r="AD7" s="418"/>
      <c r="AE7" s="418"/>
      <c r="AF7" s="418"/>
      <c r="AG7" s="418"/>
      <c r="AH7" s="418"/>
      <c r="AI7" s="418"/>
      <c r="AJ7" s="418"/>
      <c r="AK7" s="418"/>
      <c r="AL7" s="419"/>
      <c r="AM7" s="423" t="s">
        <v>61</v>
      </c>
      <c r="AN7" s="424"/>
      <c r="AO7" s="424"/>
      <c r="AP7" s="424"/>
      <c r="AQ7" s="424"/>
      <c r="AR7" s="424"/>
      <c r="AS7" s="424"/>
      <c r="AT7" s="425"/>
      <c r="AU7" s="426" t="s">
        <v>62</v>
      </c>
      <c r="AV7" s="427"/>
      <c r="AW7" s="427"/>
      <c r="AX7" s="427"/>
      <c r="AY7" s="428" t="s">
        <v>63</v>
      </c>
      <c r="AZ7" s="429"/>
      <c r="BA7" s="429"/>
      <c r="BB7" s="429"/>
      <c r="BC7" s="429"/>
      <c r="BD7" s="429"/>
      <c r="BE7" s="429"/>
      <c r="BF7" s="429"/>
      <c r="BG7" s="429"/>
      <c r="BH7" s="429"/>
      <c r="BI7" s="429"/>
      <c r="BJ7" s="429"/>
      <c r="BK7" s="429"/>
      <c r="BL7" s="429"/>
      <c r="BM7" s="430"/>
      <c r="BN7" s="431">
        <v>35989</v>
      </c>
      <c r="BO7" s="432"/>
      <c r="BP7" s="432"/>
      <c r="BQ7" s="432"/>
      <c r="BR7" s="432"/>
      <c r="BS7" s="432"/>
      <c r="BT7" s="432"/>
      <c r="BU7" s="433"/>
      <c r="BV7" s="431">
        <v>6013</v>
      </c>
      <c r="BW7" s="432"/>
      <c r="BX7" s="432"/>
      <c r="BY7" s="432"/>
      <c r="BZ7" s="432"/>
      <c r="CA7" s="432"/>
      <c r="CB7" s="432"/>
      <c r="CC7" s="433"/>
      <c r="CD7" s="434" t="s">
        <v>64</v>
      </c>
      <c r="CE7" s="435"/>
      <c r="CF7" s="435"/>
      <c r="CG7" s="435"/>
      <c r="CH7" s="435"/>
      <c r="CI7" s="435"/>
      <c r="CJ7" s="435"/>
      <c r="CK7" s="435"/>
      <c r="CL7" s="435"/>
      <c r="CM7" s="435"/>
      <c r="CN7" s="435"/>
      <c r="CO7" s="435"/>
      <c r="CP7" s="435"/>
      <c r="CQ7" s="435"/>
      <c r="CR7" s="435"/>
      <c r="CS7" s="436"/>
      <c r="CT7" s="431">
        <v>3861753</v>
      </c>
      <c r="CU7" s="432"/>
      <c r="CV7" s="432"/>
      <c r="CW7" s="432"/>
      <c r="CX7" s="432"/>
      <c r="CY7" s="432"/>
      <c r="CZ7" s="432"/>
      <c r="DA7" s="433"/>
      <c r="DB7" s="431">
        <v>4059831</v>
      </c>
      <c r="DC7" s="432"/>
      <c r="DD7" s="432"/>
      <c r="DE7" s="432"/>
      <c r="DF7" s="432"/>
      <c r="DG7" s="432"/>
      <c r="DH7" s="432"/>
      <c r="DI7" s="433"/>
      <c r="DJ7" s="63"/>
      <c r="DK7" s="63"/>
      <c r="DL7" s="63"/>
      <c r="DM7" s="63"/>
      <c r="DN7" s="63"/>
      <c r="DO7" s="63"/>
    </row>
    <row r="8" spans="1:119" ht="18.75" customHeight="1" thickBot="1" x14ac:dyDescent="0.25">
      <c r="A8" s="64"/>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65</v>
      </c>
      <c r="AN8" s="424"/>
      <c r="AO8" s="424"/>
      <c r="AP8" s="424"/>
      <c r="AQ8" s="424"/>
      <c r="AR8" s="424"/>
      <c r="AS8" s="424"/>
      <c r="AT8" s="425"/>
      <c r="AU8" s="426" t="s">
        <v>66</v>
      </c>
      <c r="AV8" s="427"/>
      <c r="AW8" s="427"/>
      <c r="AX8" s="427"/>
      <c r="AY8" s="428" t="s">
        <v>67</v>
      </c>
      <c r="AZ8" s="429"/>
      <c r="BA8" s="429"/>
      <c r="BB8" s="429"/>
      <c r="BC8" s="429"/>
      <c r="BD8" s="429"/>
      <c r="BE8" s="429"/>
      <c r="BF8" s="429"/>
      <c r="BG8" s="429"/>
      <c r="BH8" s="429"/>
      <c r="BI8" s="429"/>
      <c r="BJ8" s="429"/>
      <c r="BK8" s="429"/>
      <c r="BL8" s="429"/>
      <c r="BM8" s="430"/>
      <c r="BN8" s="431">
        <v>185226</v>
      </c>
      <c r="BO8" s="432"/>
      <c r="BP8" s="432"/>
      <c r="BQ8" s="432"/>
      <c r="BR8" s="432"/>
      <c r="BS8" s="432"/>
      <c r="BT8" s="432"/>
      <c r="BU8" s="433"/>
      <c r="BV8" s="431">
        <v>217118</v>
      </c>
      <c r="BW8" s="432"/>
      <c r="BX8" s="432"/>
      <c r="BY8" s="432"/>
      <c r="BZ8" s="432"/>
      <c r="CA8" s="432"/>
      <c r="CB8" s="432"/>
      <c r="CC8" s="433"/>
      <c r="CD8" s="434" t="s">
        <v>68</v>
      </c>
      <c r="CE8" s="435"/>
      <c r="CF8" s="435"/>
      <c r="CG8" s="435"/>
      <c r="CH8" s="435"/>
      <c r="CI8" s="435"/>
      <c r="CJ8" s="435"/>
      <c r="CK8" s="435"/>
      <c r="CL8" s="435"/>
      <c r="CM8" s="435"/>
      <c r="CN8" s="435"/>
      <c r="CO8" s="435"/>
      <c r="CP8" s="435"/>
      <c r="CQ8" s="435"/>
      <c r="CR8" s="435"/>
      <c r="CS8" s="436"/>
      <c r="CT8" s="440">
        <v>0.13</v>
      </c>
      <c r="CU8" s="441"/>
      <c r="CV8" s="441"/>
      <c r="CW8" s="441"/>
      <c r="CX8" s="441"/>
      <c r="CY8" s="441"/>
      <c r="CZ8" s="441"/>
      <c r="DA8" s="442"/>
      <c r="DB8" s="440">
        <v>0.13</v>
      </c>
      <c r="DC8" s="441"/>
      <c r="DD8" s="441"/>
      <c r="DE8" s="441"/>
      <c r="DF8" s="441"/>
      <c r="DG8" s="441"/>
      <c r="DH8" s="441"/>
      <c r="DI8" s="442"/>
      <c r="DJ8" s="63"/>
      <c r="DK8" s="63"/>
      <c r="DL8" s="63"/>
      <c r="DM8" s="63"/>
      <c r="DN8" s="63"/>
      <c r="DO8" s="63"/>
    </row>
    <row r="9" spans="1:119" ht="18.75" customHeight="1" thickBot="1" x14ac:dyDescent="0.25">
      <c r="A9" s="64"/>
      <c r="B9" s="394" t="s">
        <v>69</v>
      </c>
      <c r="C9" s="395"/>
      <c r="D9" s="395"/>
      <c r="E9" s="395"/>
      <c r="F9" s="395"/>
      <c r="G9" s="395"/>
      <c r="H9" s="395"/>
      <c r="I9" s="395"/>
      <c r="J9" s="395"/>
      <c r="K9" s="443"/>
      <c r="L9" s="444" t="s">
        <v>70</v>
      </c>
      <c r="M9" s="445"/>
      <c r="N9" s="445"/>
      <c r="O9" s="445"/>
      <c r="P9" s="445"/>
      <c r="Q9" s="446"/>
      <c r="R9" s="447">
        <v>4900</v>
      </c>
      <c r="S9" s="448"/>
      <c r="T9" s="448"/>
      <c r="U9" s="448"/>
      <c r="V9" s="449"/>
      <c r="W9" s="357" t="s">
        <v>71</v>
      </c>
      <c r="X9" s="358"/>
      <c r="Y9" s="358"/>
      <c r="Z9" s="358"/>
      <c r="AA9" s="358"/>
      <c r="AB9" s="358"/>
      <c r="AC9" s="358"/>
      <c r="AD9" s="358"/>
      <c r="AE9" s="358"/>
      <c r="AF9" s="358"/>
      <c r="AG9" s="358"/>
      <c r="AH9" s="358"/>
      <c r="AI9" s="358"/>
      <c r="AJ9" s="358"/>
      <c r="AK9" s="358"/>
      <c r="AL9" s="359"/>
      <c r="AM9" s="423" t="s">
        <v>72</v>
      </c>
      <c r="AN9" s="424"/>
      <c r="AO9" s="424"/>
      <c r="AP9" s="424"/>
      <c r="AQ9" s="424"/>
      <c r="AR9" s="424"/>
      <c r="AS9" s="424"/>
      <c r="AT9" s="425"/>
      <c r="AU9" s="426" t="s">
        <v>51</v>
      </c>
      <c r="AV9" s="427"/>
      <c r="AW9" s="427"/>
      <c r="AX9" s="427"/>
      <c r="AY9" s="428" t="s">
        <v>73</v>
      </c>
      <c r="AZ9" s="429"/>
      <c r="BA9" s="429"/>
      <c r="BB9" s="429"/>
      <c r="BC9" s="429"/>
      <c r="BD9" s="429"/>
      <c r="BE9" s="429"/>
      <c r="BF9" s="429"/>
      <c r="BG9" s="429"/>
      <c r="BH9" s="429"/>
      <c r="BI9" s="429"/>
      <c r="BJ9" s="429"/>
      <c r="BK9" s="429"/>
      <c r="BL9" s="429"/>
      <c r="BM9" s="430"/>
      <c r="BN9" s="431">
        <v>-31892</v>
      </c>
      <c r="BO9" s="432"/>
      <c r="BP9" s="432"/>
      <c r="BQ9" s="432"/>
      <c r="BR9" s="432"/>
      <c r="BS9" s="432"/>
      <c r="BT9" s="432"/>
      <c r="BU9" s="433"/>
      <c r="BV9" s="431">
        <v>107259</v>
      </c>
      <c r="BW9" s="432"/>
      <c r="BX9" s="432"/>
      <c r="BY9" s="432"/>
      <c r="BZ9" s="432"/>
      <c r="CA9" s="432"/>
      <c r="CB9" s="432"/>
      <c r="CC9" s="433"/>
      <c r="CD9" s="434" t="s">
        <v>74</v>
      </c>
      <c r="CE9" s="435"/>
      <c r="CF9" s="435"/>
      <c r="CG9" s="435"/>
      <c r="CH9" s="435"/>
      <c r="CI9" s="435"/>
      <c r="CJ9" s="435"/>
      <c r="CK9" s="435"/>
      <c r="CL9" s="435"/>
      <c r="CM9" s="435"/>
      <c r="CN9" s="435"/>
      <c r="CO9" s="435"/>
      <c r="CP9" s="435"/>
      <c r="CQ9" s="435"/>
      <c r="CR9" s="435"/>
      <c r="CS9" s="436"/>
      <c r="CT9" s="397">
        <v>26.2</v>
      </c>
      <c r="CU9" s="398"/>
      <c r="CV9" s="398"/>
      <c r="CW9" s="398"/>
      <c r="CX9" s="398"/>
      <c r="CY9" s="398"/>
      <c r="CZ9" s="398"/>
      <c r="DA9" s="399"/>
      <c r="DB9" s="397">
        <v>29.3</v>
      </c>
      <c r="DC9" s="398"/>
      <c r="DD9" s="398"/>
      <c r="DE9" s="398"/>
      <c r="DF9" s="398"/>
      <c r="DG9" s="398"/>
      <c r="DH9" s="398"/>
      <c r="DI9" s="399"/>
      <c r="DJ9" s="63"/>
      <c r="DK9" s="63"/>
      <c r="DL9" s="63"/>
      <c r="DM9" s="63"/>
      <c r="DN9" s="63"/>
      <c r="DO9" s="63"/>
    </row>
    <row r="10" spans="1:119" ht="18.75" customHeight="1" thickBot="1" x14ac:dyDescent="0.25">
      <c r="A10" s="64"/>
      <c r="B10" s="394"/>
      <c r="C10" s="395"/>
      <c r="D10" s="395"/>
      <c r="E10" s="395"/>
      <c r="F10" s="395"/>
      <c r="G10" s="395"/>
      <c r="H10" s="395"/>
      <c r="I10" s="395"/>
      <c r="J10" s="395"/>
      <c r="K10" s="443"/>
      <c r="L10" s="450" t="s">
        <v>75</v>
      </c>
      <c r="M10" s="424"/>
      <c r="N10" s="424"/>
      <c r="O10" s="424"/>
      <c r="P10" s="424"/>
      <c r="Q10" s="425"/>
      <c r="R10" s="451">
        <v>5351</v>
      </c>
      <c r="S10" s="452"/>
      <c r="T10" s="452"/>
      <c r="U10" s="452"/>
      <c r="V10" s="453"/>
      <c r="W10" s="388"/>
      <c r="X10" s="389"/>
      <c r="Y10" s="389"/>
      <c r="Z10" s="389"/>
      <c r="AA10" s="389"/>
      <c r="AB10" s="389"/>
      <c r="AC10" s="389"/>
      <c r="AD10" s="389"/>
      <c r="AE10" s="389"/>
      <c r="AF10" s="389"/>
      <c r="AG10" s="389"/>
      <c r="AH10" s="389"/>
      <c r="AI10" s="389"/>
      <c r="AJ10" s="389"/>
      <c r="AK10" s="389"/>
      <c r="AL10" s="392"/>
      <c r="AM10" s="423" t="s">
        <v>76</v>
      </c>
      <c r="AN10" s="424"/>
      <c r="AO10" s="424"/>
      <c r="AP10" s="424"/>
      <c r="AQ10" s="424"/>
      <c r="AR10" s="424"/>
      <c r="AS10" s="424"/>
      <c r="AT10" s="425"/>
      <c r="AU10" s="426" t="s">
        <v>77</v>
      </c>
      <c r="AV10" s="427"/>
      <c r="AW10" s="427"/>
      <c r="AX10" s="427"/>
      <c r="AY10" s="428" t="s">
        <v>78</v>
      </c>
      <c r="AZ10" s="429"/>
      <c r="BA10" s="429"/>
      <c r="BB10" s="429"/>
      <c r="BC10" s="429"/>
      <c r="BD10" s="429"/>
      <c r="BE10" s="429"/>
      <c r="BF10" s="429"/>
      <c r="BG10" s="429"/>
      <c r="BH10" s="429"/>
      <c r="BI10" s="429"/>
      <c r="BJ10" s="429"/>
      <c r="BK10" s="429"/>
      <c r="BL10" s="429"/>
      <c r="BM10" s="430"/>
      <c r="BN10" s="431">
        <v>259</v>
      </c>
      <c r="BO10" s="432"/>
      <c r="BP10" s="432"/>
      <c r="BQ10" s="432"/>
      <c r="BR10" s="432"/>
      <c r="BS10" s="432"/>
      <c r="BT10" s="432"/>
      <c r="BU10" s="433"/>
      <c r="BV10" s="431">
        <v>20255</v>
      </c>
      <c r="BW10" s="432"/>
      <c r="BX10" s="432"/>
      <c r="BY10" s="432"/>
      <c r="BZ10" s="432"/>
      <c r="CA10" s="432"/>
      <c r="CB10" s="432"/>
      <c r="CC10" s="433"/>
      <c r="CD10" s="68" t="s">
        <v>79</v>
      </c>
      <c r="CE10" s="69"/>
      <c r="CF10" s="69"/>
      <c r="CG10" s="69"/>
      <c r="CH10" s="69"/>
      <c r="CI10" s="69"/>
      <c r="CJ10" s="69"/>
      <c r="CK10" s="69"/>
      <c r="CL10" s="69"/>
      <c r="CM10" s="69"/>
      <c r="CN10" s="69"/>
      <c r="CO10" s="69"/>
      <c r="CP10" s="69"/>
      <c r="CQ10" s="69"/>
      <c r="CR10" s="69"/>
      <c r="CS10" s="70"/>
      <c r="CT10" s="71"/>
      <c r="CU10" s="72"/>
      <c r="CV10" s="72"/>
      <c r="CW10" s="72"/>
      <c r="CX10" s="72"/>
      <c r="CY10" s="72"/>
      <c r="CZ10" s="72"/>
      <c r="DA10" s="73"/>
      <c r="DB10" s="71"/>
      <c r="DC10" s="72"/>
      <c r="DD10" s="72"/>
      <c r="DE10" s="72"/>
      <c r="DF10" s="72"/>
      <c r="DG10" s="72"/>
      <c r="DH10" s="72"/>
      <c r="DI10" s="73"/>
      <c r="DJ10" s="63"/>
      <c r="DK10" s="63"/>
      <c r="DL10" s="63"/>
      <c r="DM10" s="63"/>
      <c r="DN10" s="63"/>
      <c r="DO10" s="63"/>
    </row>
    <row r="11" spans="1:119" ht="18.75" customHeight="1" thickBot="1" x14ac:dyDescent="0.25">
      <c r="A11" s="64"/>
      <c r="B11" s="394"/>
      <c r="C11" s="395"/>
      <c r="D11" s="395"/>
      <c r="E11" s="395"/>
      <c r="F11" s="395"/>
      <c r="G11" s="395"/>
      <c r="H11" s="395"/>
      <c r="I11" s="395"/>
      <c r="J11" s="395"/>
      <c r="K11" s="443"/>
      <c r="L11" s="454" t="s">
        <v>80</v>
      </c>
      <c r="M11" s="455"/>
      <c r="N11" s="455"/>
      <c r="O11" s="455"/>
      <c r="P11" s="455"/>
      <c r="Q11" s="456"/>
      <c r="R11" s="457" t="s">
        <v>81</v>
      </c>
      <c r="S11" s="458"/>
      <c r="T11" s="458"/>
      <c r="U11" s="458"/>
      <c r="V11" s="459"/>
      <c r="W11" s="388"/>
      <c r="X11" s="389"/>
      <c r="Y11" s="389"/>
      <c r="Z11" s="389"/>
      <c r="AA11" s="389"/>
      <c r="AB11" s="389"/>
      <c r="AC11" s="389"/>
      <c r="AD11" s="389"/>
      <c r="AE11" s="389"/>
      <c r="AF11" s="389"/>
      <c r="AG11" s="389"/>
      <c r="AH11" s="389"/>
      <c r="AI11" s="389"/>
      <c r="AJ11" s="389"/>
      <c r="AK11" s="389"/>
      <c r="AL11" s="392"/>
      <c r="AM11" s="423" t="s">
        <v>82</v>
      </c>
      <c r="AN11" s="424"/>
      <c r="AO11" s="424"/>
      <c r="AP11" s="424"/>
      <c r="AQ11" s="424"/>
      <c r="AR11" s="424"/>
      <c r="AS11" s="424"/>
      <c r="AT11" s="425"/>
      <c r="AU11" s="426" t="s">
        <v>77</v>
      </c>
      <c r="AV11" s="427"/>
      <c r="AW11" s="427"/>
      <c r="AX11" s="427"/>
      <c r="AY11" s="428" t="s">
        <v>83</v>
      </c>
      <c r="AZ11" s="429"/>
      <c r="BA11" s="429"/>
      <c r="BB11" s="429"/>
      <c r="BC11" s="429"/>
      <c r="BD11" s="429"/>
      <c r="BE11" s="429"/>
      <c r="BF11" s="429"/>
      <c r="BG11" s="429"/>
      <c r="BH11" s="429"/>
      <c r="BI11" s="429"/>
      <c r="BJ11" s="429"/>
      <c r="BK11" s="429"/>
      <c r="BL11" s="429"/>
      <c r="BM11" s="430"/>
      <c r="BN11" s="431" t="s">
        <v>84</v>
      </c>
      <c r="BO11" s="432"/>
      <c r="BP11" s="432"/>
      <c r="BQ11" s="432"/>
      <c r="BR11" s="432"/>
      <c r="BS11" s="432"/>
      <c r="BT11" s="432"/>
      <c r="BU11" s="433"/>
      <c r="BV11" s="431">
        <v>127900</v>
      </c>
      <c r="BW11" s="432"/>
      <c r="BX11" s="432"/>
      <c r="BY11" s="432"/>
      <c r="BZ11" s="432"/>
      <c r="CA11" s="432"/>
      <c r="CB11" s="432"/>
      <c r="CC11" s="433"/>
      <c r="CD11" s="434" t="s">
        <v>85</v>
      </c>
      <c r="CE11" s="435"/>
      <c r="CF11" s="435"/>
      <c r="CG11" s="435"/>
      <c r="CH11" s="435"/>
      <c r="CI11" s="435"/>
      <c r="CJ11" s="435"/>
      <c r="CK11" s="435"/>
      <c r="CL11" s="435"/>
      <c r="CM11" s="435"/>
      <c r="CN11" s="435"/>
      <c r="CO11" s="435"/>
      <c r="CP11" s="435"/>
      <c r="CQ11" s="435"/>
      <c r="CR11" s="435"/>
      <c r="CS11" s="436"/>
      <c r="CT11" s="440" t="s">
        <v>84</v>
      </c>
      <c r="CU11" s="441"/>
      <c r="CV11" s="441"/>
      <c r="CW11" s="441"/>
      <c r="CX11" s="441"/>
      <c r="CY11" s="441"/>
      <c r="CZ11" s="441"/>
      <c r="DA11" s="442"/>
      <c r="DB11" s="440" t="s">
        <v>84</v>
      </c>
      <c r="DC11" s="441"/>
      <c r="DD11" s="441"/>
      <c r="DE11" s="441"/>
      <c r="DF11" s="441"/>
      <c r="DG11" s="441"/>
      <c r="DH11" s="441"/>
      <c r="DI11" s="442"/>
      <c r="DJ11" s="63"/>
      <c r="DK11" s="63"/>
      <c r="DL11" s="63"/>
      <c r="DM11" s="63"/>
      <c r="DN11" s="63"/>
      <c r="DO11" s="63"/>
    </row>
    <row r="12" spans="1:119" ht="18.75" customHeight="1" x14ac:dyDescent="0.2">
      <c r="A12" s="64"/>
      <c r="B12" s="460" t="s">
        <v>86</v>
      </c>
      <c r="C12" s="461"/>
      <c r="D12" s="461"/>
      <c r="E12" s="461"/>
      <c r="F12" s="461"/>
      <c r="G12" s="461"/>
      <c r="H12" s="461"/>
      <c r="I12" s="461"/>
      <c r="J12" s="461"/>
      <c r="K12" s="462"/>
      <c r="L12" s="469" t="s">
        <v>87</v>
      </c>
      <c r="M12" s="470"/>
      <c r="N12" s="470"/>
      <c r="O12" s="470"/>
      <c r="P12" s="470"/>
      <c r="Q12" s="471"/>
      <c r="R12" s="472">
        <v>4955</v>
      </c>
      <c r="S12" s="473"/>
      <c r="T12" s="473"/>
      <c r="U12" s="473"/>
      <c r="V12" s="474"/>
      <c r="W12" s="475" t="s">
        <v>43</v>
      </c>
      <c r="X12" s="427"/>
      <c r="Y12" s="427"/>
      <c r="Z12" s="427"/>
      <c r="AA12" s="427"/>
      <c r="AB12" s="476"/>
      <c r="AC12" s="426" t="s">
        <v>88</v>
      </c>
      <c r="AD12" s="427"/>
      <c r="AE12" s="427"/>
      <c r="AF12" s="427"/>
      <c r="AG12" s="476"/>
      <c r="AH12" s="426" t="s">
        <v>89</v>
      </c>
      <c r="AI12" s="427"/>
      <c r="AJ12" s="427"/>
      <c r="AK12" s="427"/>
      <c r="AL12" s="477"/>
      <c r="AM12" s="423" t="s">
        <v>90</v>
      </c>
      <c r="AN12" s="424"/>
      <c r="AO12" s="424"/>
      <c r="AP12" s="424"/>
      <c r="AQ12" s="424"/>
      <c r="AR12" s="424"/>
      <c r="AS12" s="424"/>
      <c r="AT12" s="425"/>
      <c r="AU12" s="426" t="s">
        <v>91</v>
      </c>
      <c r="AV12" s="427"/>
      <c r="AW12" s="427"/>
      <c r="AX12" s="427"/>
      <c r="AY12" s="428" t="s">
        <v>92</v>
      </c>
      <c r="AZ12" s="429"/>
      <c r="BA12" s="429"/>
      <c r="BB12" s="429"/>
      <c r="BC12" s="429"/>
      <c r="BD12" s="429"/>
      <c r="BE12" s="429"/>
      <c r="BF12" s="429"/>
      <c r="BG12" s="429"/>
      <c r="BH12" s="429"/>
      <c r="BI12" s="429"/>
      <c r="BJ12" s="429"/>
      <c r="BK12" s="429"/>
      <c r="BL12" s="429"/>
      <c r="BM12" s="430"/>
      <c r="BN12" s="431" t="s">
        <v>84</v>
      </c>
      <c r="BO12" s="432"/>
      <c r="BP12" s="432"/>
      <c r="BQ12" s="432"/>
      <c r="BR12" s="432"/>
      <c r="BS12" s="432"/>
      <c r="BT12" s="432"/>
      <c r="BU12" s="433"/>
      <c r="BV12" s="431" t="s">
        <v>93</v>
      </c>
      <c r="BW12" s="432"/>
      <c r="BX12" s="432"/>
      <c r="BY12" s="432"/>
      <c r="BZ12" s="432"/>
      <c r="CA12" s="432"/>
      <c r="CB12" s="432"/>
      <c r="CC12" s="433"/>
      <c r="CD12" s="434" t="s">
        <v>94</v>
      </c>
      <c r="CE12" s="435"/>
      <c r="CF12" s="435"/>
      <c r="CG12" s="435"/>
      <c r="CH12" s="435"/>
      <c r="CI12" s="435"/>
      <c r="CJ12" s="435"/>
      <c r="CK12" s="435"/>
      <c r="CL12" s="435"/>
      <c r="CM12" s="435"/>
      <c r="CN12" s="435"/>
      <c r="CO12" s="435"/>
      <c r="CP12" s="435"/>
      <c r="CQ12" s="435"/>
      <c r="CR12" s="435"/>
      <c r="CS12" s="436"/>
      <c r="CT12" s="440" t="s">
        <v>95</v>
      </c>
      <c r="CU12" s="441"/>
      <c r="CV12" s="441"/>
      <c r="CW12" s="441"/>
      <c r="CX12" s="441"/>
      <c r="CY12" s="441"/>
      <c r="CZ12" s="441"/>
      <c r="DA12" s="442"/>
      <c r="DB12" s="440" t="s">
        <v>95</v>
      </c>
      <c r="DC12" s="441"/>
      <c r="DD12" s="441"/>
      <c r="DE12" s="441"/>
      <c r="DF12" s="441"/>
      <c r="DG12" s="441"/>
      <c r="DH12" s="441"/>
      <c r="DI12" s="442"/>
      <c r="DJ12" s="63"/>
      <c r="DK12" s="63"/>
      <c r="DL12" s="63"/>
      <c r="DM12" s="63"/>
      <c r="DN12" s="63"/>
      <c r="DO12" s="63"/>
    </row>
    <row r="13" spans="1:119" ht="18.75" customHeight="1" x14ac:dyDescent="0.2">
      <c r="A13" s="64"/>
      <c r="B13" s="463"/>
      <c r="C13" s="464"/>
      <c r="D13" s="464"/>
      <c r="E13" s="464"/>
      <c r="F13" s="464"/>
      <c r="G13" s="464"/>
      <c r="H13" s="464"/>
      <c r="I13" s="464"/>
      <c r="J13" s="464"/>
      <c r="K13" s="465"/>
      <c r="L13" s="74"/>
      <c r="M13" s="488" t="s">
        <v>97</v>
      </c>
      <c r="N13" s="489"/>
      <c r="O13" s="489"/>
      <c r="P13" s="489"/>
      <c r="Q13" s="490"/>
      <c r="R13" s="481">
        <v>4940</v>
      </c>
      <c r="S13" s="482"/>
      <c r="T13" s="482"/>
      <c r="U13" s="482"/>
      <c r="V13" s="483"/>
      <c r="W13" s="410" t="s">
        <v>98</v>
      </c>
      <c r="X13" s="411"/>
      <c r="Y13" s="411"/>
      <c r="Z13" s="411"/>
      <c r="AA13" s="411"/>
      <c r="AB13" s="401"/>
      <c r="AC13" s="451">
        <v>370</v>
      </c>
      <c r="AD13" s="452"/>
      <c r="AE13" s="452"/>
      <c r="AF13" s="452"/>
      <c r="AG13" s="491"/>
      <c r="AH13" s="451">
        <v>353</v>
      </c>
      <c r="AI13" s="452"/>
      <c r="AJ13" s="452"/>
      <c r="AK13" s="452"/>
      <c r="AL13" s="453"/>
      <c r="AM13" s="423" t="s">
        <v>99</v>
      </c>
      <c r="AN13" s="424"/>
      <c r="AO13" s="424"/>
      <c r="AP13" s="424"/>
      <c r="AQ13" s="424"/>
      <c r="AR13" s="424"/>
      <c r="AS13" s="424"/>
      <c r="AT13" s="425"/>
      <c r="AU13" s="426" t="s">
        <v>100</v>
      </c>
      <c r="AV13" s="427"/>
      <c r="AW13" s="427"/>
      <c r="AX13" s="427"/>
      <c r="AY13" s="428" t="s">
        <v>101</v>
      </c>
      <c r="AZ13" s="429"/>
      <c r="BA13" s="429"/>
      <c r="BB13" s="429"/>
      <c r="BC13" s="429"/>
      <c r="BD13" s="429"/>
      <c r="BE13" s="429"/>
      <c r="BF13" s="429"/>
      <c r="BG13" s="429"/>
      <c r="BH13" s="429"/>
      <c r="BI13" s="429"/>
      <c r="BJ13" s="429"/>
      <c r="BK13" s="429"/>
      <c r="BL13" s="429"/>
      <c r="BM13" s="430"/>
      <c r="BN13" s="431">
        <v>-31633</v>
      </c>
      <c r="BO13" s="432"/>
      <c r="BP13" s="432"/>
      <c r="BQ13" s="432"/>
      <c r="BR13" s="432"/>
      <c r="BS13" s="432"/>
      <c r="BT13" s="432"/>
      <c r="BU13" s="433"/>
      <c r="BV13" s="431">
        <v>255414</v>
      </c>
      <c r="BW13" s="432"/>
      <c r="BX13" s="432"/>
      <c r="BY13" s="432"/>
      <c r="BZ13" s="432"/>
      <c r="CA13" s="432"/>
      <c r="CB13" s="432"/>
      <c r="CC13" s="433"/>
      <c r="CD13" s="434" t="s">
        <v>102</v>
      </c>
      <c r="CE13" s="435"/>
      <c r="CF13" s="435"/>
      <c r="CG13" s="435"/>
      <c r="CH13" s="435"/>
      <c r="CI13" s="435"/>
      <c r="CJ13" s="435"/>
      <c r="CK13" s="435"/>
      <c r="CL13" s="435"/>
      <c r="CM13" s="435"/>
      <c r="CN13" s="435"/>
      <c r="CO13" s="435"/>
      <c r="CP13" s="435"/>
      <c r="CQ13" s="435"/>
      <c r="CR13" s="435"/>
      <c r="CS13" s="436"/>
      <c r="CT13" s="397">
        <v>13.1</v>
      </c>
      <c r="CU13" s="398"/>
      <c r="CV13" s="398"/>
      <c r="CW13" s="398"/>
      <c r="CX13" s="398"/>
      <c r="CY13" s="398"/>
      <c r="CZ13" s="398"/>
      <c r="DA13" s="399"/>
      <c r="DB13" s="397">
        <v>13.1</v>
      </c>
      <c r="DC13" s="398"/>
      <c r="DD13" s="398"/>
      <c r="DE13" s="398"/>
      <c r="DF13" s="398"/>
      <c r="DG13" s="398"/>
      <c r="DH13" s="398"/>
      <c r="DI13" s="399"/>
      <c r="DJ13" s="63"/>
      <c r="DK13" s="63"/>
      <c r="DL13" s="63"/>
      <c r="DM13" s="63"/>
      <c r="DN13" s="63"/>
      <c r="DO13" s="63"/>
    </row>
    <row r="14" spans="1:119" ht="18.75" customHeight="1" thickBot="1" x14ac:dyDescent="0.25">
      <c r="A14" s="64"/>
      <c r="B14" s="463"/>
      <c r="C14" s="464"/>
      <c r="D14" s="464"/>
      <c r="E14" s="464"/>
      <c r="F14" s="464"/>
      <c r="G14" s="464"/>
      <c r="H14" s="464"/>
      <c r="I14" s="464"/>
      <c r="J14" s="464"/>
      <c r="K14" s="465"/>
      <c r="L14" s="478" t="s">
        <v>103</v>
      </c>
      <c r="M14" s="479"/>
      <c r="N14" s="479"/>
      <c r="O14" s="479"/>
      <c r="P14" s="479"/>
      <c r="Q14" s="480"/>
      <c r="R14" s="481">
        <v>5103</v>
      </c>
      <c r="S14" s="482"/>
      <c r="T14" s="482"/>
      <c r="U14" s="482"/>
      <c r="V14" s="483"/>
      <c r="W14" s="390"/>
      <c r="X14" s="391"/>
      <c r="Y14" s="391"/>
      <c r="Z14" s="391"/>
      <c r="AA14" s="391"/>
      <c r="AB14" s="380"/>
      <c r="AC14" s="484">
        <v>16.2</v>
      </c>
      <c r="AD14" s="485"/>
      <c r="AE14" s="485"/>
      <c r="AF14" s="485"/>
      <c r="AG14" s="486"/>
      <c r="AH14" s="484">
        <v>15</v>
      </c>
      <c r="AI14" s="485"/>
      <c r="AJ14" s="485"/>
      <c r="AK14" s="485"/>
      <c r="AL14" s="487"/>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431"/>
      <c r="BO14" s="432"/>
      <c r="BP14" s="432"/>
      <c r="BQ14" s="432"/>
      <c r="BR14" s="432"/>
      <c r="BS14" s="432"/>
      <c r="BT14" s="432"/>
      <c r="BU14" s="433"/>
      <c r="BV14" s="431"/>
      <c r="BW14" s="432"/>
      <c r="BX14" s="432"/>
      <c r="BY14" s="432"/>
      <c r="BZ14" s="432"/>
      <c r="CA14" s="432"/>
      <c r="CB14" s="432"/>
      <c r="CC14" s="433"/>
      <c r="CD14" s="492" t="s">
        <v>104</v>
      </c>
      <c r="CE14" s="493"/>
      <c r="CF14" s="493"/>
      <c r="CG14" s="493"/>
      <c r="CH14" s="493"/>
      <c r="CI14" s="493"/>
      <c r="CJ14" s="493"/>
      <c r="CK14" s="493"/>
      <c r="CL14" s="493"/>
      <c r="CM14" s="493"/>
      <c r="CN14" s="493"/>
      <c r="CO14" s="493"/>
      <c r="CP14" s="493"/>
      <c r="CQ14" s="493"/>
      <c r="CR14" s="493"/>
      <c r="CS14" s="494"/>
      <c r="CT14" s="495">
        <v>67.2</v>
      </c>
      <c r="CU14" s="496"/>
      <c r="CV14" s="496"/>
      <c r="CW14" s="496"/>
      <c r="CX14" s="496"/>
      <c r="CY14" s="496"/>
      <c r="CZ14" s="496"/>
      <c r="DA14" s="497"/>
      <c r="DB14" s="495">
        <v>63.9</v>
      </c>
      <c r="DC14" s="496"/>
      <c r="DD14" s="496"/>
      <c r="DE14" s="496"/>
      <c r="DF14" s="496"/>
      <c r="DG14" s="496"/>
      <c r="DH14" s="496"/>
      <c r="DI14" s="497"/>
      <c r="DJ14" s="63"/>
      <c r="DK14" s="63"/>
      <c r="DL14" s="63"/>
      <c r="DM14" s="63"/>
      <c r="DN14" s="63"/>
      <c r="DO14" s="63"/>
    </row>
    <row r="15" spans="1:119" ht="18.75" customHeight="1" x14ac:dyDescent="0.2">
      <c r="A15" s="64"/>
      <c r="B15" s="463"/>
      <c r="C15" s="464"/>
      <c r="D15" s="464"/>
      <c r="E15" s="464"/>
      <c r="F15" s="464"/>
      <c r="G15" s="464"/>
      <c r="H15" s="464"/>
      <c r="I15" s="464"/>
      <c r="J15" s="464"/>
      <c r="K15" s="465"/>
      <c r="L15" s="74"/>
      <c r="M15" s="488" t="s">
        <v>96</v>
      </c>
      <c r="N15" s="489"/>
      <c r="O15" s="489"/>
      <c r="P15" s="489"/>
      <c r="Q15" s="490"/>
      <c r="R15" s="481">
        <v>5089</v>
      </c>
      <c r="S15" s="482"/>
      <c r="T15" s="482"/>
      <c r="U15" s="482"/>
      <c r="V15" s="483"/>
      <c r="W15" s="410" t="s">
        <v>105</v>
      </c>
      <c r="X15" s="411"/>
      <c r="Y15" s="411"/>
      <c r="Z15" s="411"/>
      <c r="AA15" s="411"/>
      <c r="AB15" s="401"/>
      <c r="AC15" s="451">
        <v>512</v>
      </c>
      <c r="AD15" s="452"/>
      <c r="AE15" s="452"/>
      <c r="AF15" s="452"/>
      <c r="AG15" s="491"/>
      <c r="AH15" s="451">
        <v>623</v>
      </c>
      <c r="AI15" s="452"/>
      <c r="AJ15" s="452"/>
      <c r="AK15" s="452"/>
      <c r="AL15" s="453"/>
      <c r="AM15" s="423"/>
      <c r="AN15" s="424"/>
      <c r="AO15" s="424"/>
      <c r="AP15" s="424"/>
      <c r="AQ15" s="424"/>
      <c r="AR15" s="424"/>
      <c r="AS15" s="424"/>
      <c r="AT15" s="425"/>
      <c r="AU15" s="426"/>
      <c r="AV15" s="427"/>
      <c r="AW15" s="427"/>
      <c r="AX15" s="427"/>
      <c r="AY15" s="360" t="s">
        <v>106</v>
      </c>
      <c r="AZ15" s="361"/>
      <c r="BA15" s="361"/>
      <c r="BB15" s="361"/>
      <c r="BC15" s="361"/>
      <c r="BD15" s="361"/>
      <c r="BE15" s="361"/>
      <c r="BF15" s="361"/>
      <c r="BG15" s="361"/>
      <c r="BH15" s="361"/>
      <c r="BI15" s="361"/>
      <c r="BJ15" s="361"/>
      <c r="BK15" s="361"/>
      <c r="BL15" s="361"/>
      <c r="BM15" s="362"/>
      <c r="BN15" s="363">
        <v>468486</v>
      </c>
      <c r="BO15" s="364"/>
      <c r="BP15" s="364"/>
      <c r="BQ15" s="364"/>
      <c r="BR15" s="364"/>
      <c r="BS15" s="364"/>
      <c r="BT15" s="364"/>
      <c r="BU15" s="365"/>
      <c r="BV15" s="363">
        <v>462268</v>
      </c>
      <c r="BW15" s="364"/>
      <c r="BX15" s="364"/>
      <c r="BY15" s="364"/>
      <c r="BZ15" s="364"/>
      <c r="CA15" s="364"/>
      <c r="CB15" s="364"/>
      <c r="CC15" s="365"/>
      <c r="CD15" s="498" t="s">
        <v>107</v>
      </c>
      <c r="CE15" s="499"/>
      <c r="CF15" s="499"/>
      <c r="CG15" s="499"/>
      <c r="CH15" s="499"/>
      <c r="CI15" s="499"/>
      <c r="CJ15" s="499"/>
      <c r="CK15" s="499"/>
      <c r="CL15" s="499"/>
      <c r="CM15" s="499"/>
      <c r="CN15" s="499"/>
      <c r="CO15" s="499"/>
      <c r="CP15" s="499"/>
      <c r="CQ15" s="499"/>
      <c r="CR15" s="499"/>
      <c r="CS15" s="500"/>
      <c r="CT15" s="75"/>
      <c r="CU15" s="76"/>
      <c r="CV15" s="76"/>
      <c r="CW15" s="76"/>
      <c r="CX15" s="76"/>
      <c r="CY15" s="76"/>
      <c r="CZ15" s="76"/>
      <c r="DA15" s="77"/>
      <c r="DB15" s="75"/>
      <c r="DC15" s="76"/>
      <c r="DD15" s="76"/>
      <c r="DE15" s="76"/>
      <c r="DF15" s="76"/>
      <c r="DG15" s="76"/>
      <c r="DH15" s="76"/>
      <c r="DI15" s="77"/>
      <c r="DJ15" s="63"/>
      <c r="DK15" s="63"/>
      <c r="DL15" s="63"/>
      <c r="DM15" s="63"/>
      <c r="DN15" s="63"/>
      <c r="DO15" s="63"/>
    </row>
    <row r="16" spans="1:119" ht="18.75" customHeight="1" x14ac:dyDescent="0.2">
      <c r="A16" s="64"/>
      <c r="B16" s="463"/>
      <c r="C16" s="464"/>
      <c r="D16" s="464"/>
      <c r="E16" s="464"/>
      <c r="F16" s="464"/>
      <c r="G16" s="464"/>
      <c r="H16" s="464"/>
      <c r="I16" s="464"/>
      <c r="J16" s="464"/>
      <c r="K16" s="465"/>
      <c r="L16" s="478" t="s">
        <v>108</v>
      </c>
      <c r="M16" s="501"/>
      <c r="N16" s="501"/>
      <c r="O16" s="501"/>
      <c r="P16" s="501"/>
      <c r="Q16" s="502"/>
      <c r="R16" s="503" t="s">
        <v>109</v>
      </c>
      <c r="S16" s="504"/>
      <c r="T16" s="504"/>
      <c r="U16" s="504"/>
      <c r="V16" s="505"/>
      <c r="W16" s="390"/>
      <c r="X16" s="391"/>
      <c r="Y16" s="391"/>
      <c r="Z16" s="391"/>
      <c r="AA16" s="391"/>
      <c r="AB16" s="380"/>
      <c r="AC16" s="484">
        <v>22.4</v>
      </c>
      <c r="AD16" s="485"/>
      <c r="AE16" s="485"/>
      <c r="AF16" s="485"/>
      <c r="AG16" s="486"/>
      <c r="AH16" s="484">
        <v>26.4</v>
      </c>
      <c r="AI16" s="485"/>
      <c r="AJ16" s="485"/>
      <c r="AK16" s="485"/>
      <c r="AL16" s="487"/>
      <c r="AM16" s="423"/>
      <c r="AN16" s="424"/>
      <c r="AO16" s="424"/>
      <c r="AP16" s="424"/>
      <c r="AQ16" s="424"/>
      <c r="AR16" s="424"/>
      <c r="AS16" s="424"/>
      <c r="AT16" s="425"/>
      <c r="AU16" s="426"/>
      <c r="AV16" s="427"/>
      <c r="AW16" s="427"/>
      <c r="AX16" s="427"/>
      <c r="AY16" s="428" t="s">
        <v>110</v>
      </c>
      <c r="AZ16" s="429"/>
      <c r="BA16" s="429"/>
      <c r="BB16" s="429"/>
      <c r="BC16" s="429"/>
      <c r="BD16" s="429"/>
      <c r="BE16" s="429"/>
      <c r="BF16" s="429"/>
      <c r="BG16" s="429"/>
      <c r="BH16" s="429"/>
      <c r="BI16" s="429"/>
      <c r="BJ16" s="429"/>
      <c r="BK16" s="429"/>
      <c r="BL16" s="429"/>
      <c r="BM16" s="430"/>
      <c r="BN16" s="431">
        <v>3502514</v>
      </c>
      <c r="BO16" s="432"/>
      <c r="BP16" s="432"/>
      <c r="BQ16" s="432"/>
      <c r="BR16" s="432"/>
      <c r="BS16" s="432"/>
      <c r="BT16" s="432"/>
      <c r="BU16" s="433"/>
      <c r="BV16" s="431">
        <v>3505016</v>
      </c>
      <c r="BW16" s="432"/>
      <c r="BX16" s="432"/>
      <c r="BY16" s="432"/>
      <c r="BZ16" s="432"/>
      <c r="CA16" s="432"/>
      <c r="CB16" s="432"/>
      <c r="CC16" s="433"/>
      <c r="CD16" s="78"/>
      <c r="CE16" s="509"/>
      <c r="CF16" s="509"/>
      <c r="CG16" s="509"/>
      <c r="CH16" s="509"/>
      <c r="CI16" s="509"/>
      <c r="CJ16" s="509"/>
      <c r="CK16" s="509"/>
      <c r="CL16" s="509"/>
      <c r="CM16" s="509"/>
      <c r="CN16" s="509"/>
      <c r="CO16" s="509"/>
      <c r="CP16" s="509"/>
      <c r="CQ16" s="509"/>
      <c r="CR16" s="509"/>
      <c r="CS16" s="510"/>
      <c r="CT16" s="397"/>
      <c r="CU16" s="398"/>
      <c r="CV16" s="398"/>
      <c r="CW16" s="398"/>
      <c r="CX16" s="398"/>
      <c r="CY16" s="398"/>
      <c r="CZ16" s="398"/>
      <c r="DA16" s="399"/>
      <c r="DB16" s="397"/>
      <c r="DC16" s="398"/>
      <c r="DD16" s="398"/>
      <c r="DE16" s="398"/>
      <c r="DF16" s="398"/>
      <c r="DG16" s="398"/>
      <c r="DH16" s="398"/>
      <c r="DI16" s="399"/>
      <c r="DJ16" s="63"/>
      <c r="DK16" s="63"/>
      <c r="DL16" s="63"/>
      <c r="DM16" s="63"/>
      <c r="DN16" s="63"/>
      <c r="DO16" s="63"/>
    </row>
    <row r="17" spans="1:119" ht="18.75" customHeight="1" thickBot="1" x14ac:dyDescent="0.25">
      <c r="A17" s="64"/>
      <c r="B17" s="466"/>
      <c r="C17" s="467"/>
      <c r="D17" s="467"/>
      <c r="E17" s="467"/>
      <c r="F17" s="467"/>
      <c r="G17" s="467"/>
      <c r="H17" s="467"/>
      <c r="I17" s="467"/>
      <c r="J17" s="467"/>
      <c r="K17" s="468"/>
      <c r="L17" s="79"/>
      <c r="M17" s="506" t="s">
        <v>111</v>
      </c>
      <c r="N17" s="507"/>
      <c r="O17" s="507"/>
      <c r="P17" s="507"/>
      <c r="Q17" s="508"/>
      <c r="R17" s="503" t="s">
        <v>112</v>
      </c>
      <c r="S17" s="504"/>
      <c r="T17" s="504"/>
      <c r="U17" s="504"/>
      <c r="V17" s="505"/>
      <c r="W17" s="410" t="s">
        <v>113</v>
      </c>
      <c r="X17" s="411"/>
      <c r="Y17" s="411"/>
      <c r="Z17" s="411"/>
      <c r="AA17" s="411"/>
      <c r="AB17" s="401"/>
      <c r="AC17" s="451">
        <v>1407</v>
      </c>
      <c r="AD17" s="452"/>
      <c r="AE17" s="452"/>
      <c r="AF17" s="452"/>
      <c r="AG17" s="491"/>
      <c r="AH17" s="451">
        <v>1384</v>
      </c>
      <c r="AI17" s="452"/>
      <c r="AJ17" s="452"/>
      <c r="AK17" s="452"/>
      <c r="AL17" s="453"/>
      <c r="AM17" s="423"/>
      <c r="AN17" s="424"/>
      <c r="AO17" s="424"/>
      <c r="AP17" s="424"/>
      <c r="AQ17" s="424"/>
      <c r="AR17" s="424"/>
      <c r="AS17" s="424"/>
      <c r="AT17" s="425"/>
      <c r="AU17" s="426"/>
      <c r="AV17" s="427"/>
      <c r="AW17" s="427"/>
      <c r="AX17" s="427"/>
      <c r="AY17" s="428" t="s">
        <v>114</v>
      </c>
      <c r="AZ17" s="429"/>
      <c r="BA17" s="429"/>
      <c r="BB17" s="429"/>
      <c r="BC17" s="429"/>
      <c r="BD17" s="429"/>
      <c r="BE17" s="429"/>
      <c r="BF17" s="429"/>
      <c r="BG17" s="429"/>
      <c r="BH17" s="429"/>
      <c r="BI17" s="429"/>
      <c r="BJ17" s="429"/>
      <c r="BK17" s="429"/>
      <c r="BL17" s="429"/>
      <c r="BM17" s="430"/>
      <c r="BN17" s="431">
        <v>575913</v>
      </c>
      <c r="BO17" s="432"/>
      <c r="BP17" s="432"/>
      <c r="BQ17" s="432"/>
      <c r="BR17" s="432"/>
      <c r="BS17" s="432"/>
      <c r="BT17" s="432"/>
      <c r="BU17" s="433"/>
      <c r="BV17" s="431">
        <v>566917</v>
      </c>
      <c r="BW17" s="432"/>
      <c r="BX17" s="432"/>
      <c r="BY17" s="432"/>
      <c r="BZ17" s="432"/>
      <c r="CA17" s="432"/>
      <c r="CB17" s="432"/>
      <c r="CC17" s="433"/>
      <c r="CD17" s="78"/>
      <c r="CE17" s="509"/>
      <c r="CF17" s="509"/>
      <c r="CG17" s="509"/>
      <c r="CH17" s="509"/>
      <c r="CI17" s="509"/>
      <c r="CJ17" s="509"/>
      <c r="CK17" s="509"/>
      <c r="CL17" s="509"/>
      <c r="CM17" s="509"/>
      <c r="CN17" s="509"/>
      <c r="CO17" s="509"/>
      <c r="CP17" s="509"/>
      <c r="CQ17" s="509"/>
      <c r="CR17" s="509"/>
      <c r="CS17" s="510"/>
      <c r="CT17" s="397"/>
      <c r="CU17" s="398"/>
      <c r="CV17" s="398"/>
      <c r="CW17" s="398"/>
      <c r="CX17" s="398"/>
      <c r="CY17" s="398"/>
      <c r="CZ17" s="398"/>
      <c r="DA17" s="399"/>
      <c r="DB17" s="397"/>
      <c r="DC17" s="398"/>
      <c r="DD17" s="398"/>
      <c r="DE17" s="398"/>
      <c r="DF17" s="398"/>
      <c r="DG17" s="398"/>
      <c r="DH17" s="398"/>
      <c r="DI17" s="399"/>
      <c r="DJ17" s="63"/>
      <c r="DK17" s="63"/>
      <c r="DL17" s="63"/>
      <c r="DM17" s="63"/>
      <c r="DN17" s="63"/>
      <c r="DO17" s="63"/>
    </row>
    <row r="18" spans="1:119" ht="18.75" customHeight="1" thickBot="1" x14ac:dyDescent="0.25">
      <c r="A18" s="64"/>
      <c r="B18" s="511" t="s">
        <v>115</v>
      </c>
      <c r="C18" s="443"/>
      <c r="D18" s="443"/>
      <c r="E18" s="512"/>
      <c r="F18" s="512"/>
      <c r="G18" s="512"/>
      <c r="H18" s="512"/>
      <c r="I18" s="512"/>
      <c r="J18" s="512"/>
      <c r="K18" s="512"/>
      <c r="L18" s="513">
        <v>282.92</v>
      </c>
      <c r="M18" s="513"/>
      <c r="N18" s="513"/>
      <c r="O18" s="513"/>
      <c r="P18" s="513"/>
      <c r="Q18" s="513"/>
      <c r="R18" s="514"/>
      <c r="S18" s="514"/>
      <c r="T18" s="514"/>
      <c r="U18" s="514"/>
      <c r="V18" s="515"/>
      <c r="W18" s="412"/>
      <c r="X18" s="413"/>
      <c r="Y18" s="413"/>
      <c r="Z18" s="413"/>
      <c r="AA18" s="413"/>
      <c r="AB18" s="404"/>
      <c r="AC18" s="516">
        <v>61.5</v>
      </c>
      <c r="AD18" s="517"/>
      <c r="AE18" s="517"/>
      <c r="AF18" s="517"/>
      <c r="AG18" s="518"/>
      <c r="AH18" s="516">
        <v>58.6</v>
      </c>
      <c r="AI18" s="517"/>
      <c r="AJ18" s="517"/>
      <c r="AK18" s="517"/>
      <c r="AL18" s="519"/>
      <c r="AM18" s="423"/>
      <c r="AN18" s="424"/>
      <c r="AO18" s="424"/>
      <c r="AP18" s="424"/>
      <c r="AQ18" s="424"/>
      <c r="AR18" s="424"/>
      <c r="AS18" s="424"/>
      <c r="AT18" s="425"/>
      <c r="AU18" s="426"/>
      <c r="AV18" s="427"/>
      <c r="AW18" s="427"/>
      <c r="AX18" s="427"/>
      <c r="AY18" s="428" t="s">
        <v>116</v>
      </c>
      <c r="AZ18" s="429"/>
      <c r="BA18" s="429"/>
      <c r="BB18" s="429"/>
      <c r="BC18" s="429"/>
      <c r="BD18" s="429"/>
      <c r="BE18" s="429"/>
      <c r="BF18" s="429"/>
      <c r="BG18" s="429"/>
      <c r="BH18" s="429"/>
      <c r="BI18" s="429"/>
      <c r="BJ18" s="429"/>
      <c r="BK18" s="429"/>
      <c r="BL18" s="429"/>
      <c r="BM18" s="430"/>
      <c r="BN18" s="431">
        <v>3633921</v>
      </c>
      <c r="BO18" s="432"/>
      <c r="BP18" s="432"/>
      <c r="BQ18" s="432"/>
      <c r="BR18" s="432"/>
      <c r="BS18" s="432"/>
      <c r="BT18" s="432"/>
      <c r="BU18" s="433"/>
      <c r="BV18" s="431">
        <v>3712944</v>
      </c>
      <c r="BW18" s="432"/>
      <c r="BX18" s="432"/>
      <c r="BY18" s="432"/>
      <c r="BZ18" s="432"/>
      <c r="CA18" s="432"/>
      <c r="CB18" s="432"/>
      <c r="CC18" s="433"/>
      <c r="CD18" s="78"/>
      <c r="CE18" s="509"/>
      <c r="CF18" s="509"/>
      <c r="CG18" s="509"/>
      <c r="CH18" s="509"/>
      <c r="CI18" s="509"/>
      <c r="CJ18" s="509"/>
      <c r="CK18" s="509"/>
      <c r="CL18" s="509"/>
      <c r="CM18" s="509"/>
      <c r="CN18" s="509"/>
      <c r="CO18" s="509"/>
      <c r="CP18" s="509"/>
      <c r="CQ18" s="509"/>
      <c r="CR18" s="509"/>
      <c r="CS18" s="510"/>
      <c r="CT18" s="397"/>
      <c r="CU18" s="398"/>
      <c r="CV18" s="398"/>
      <c r="CW18" s="398"/>
      <c r="CX18" s="398"/>
      <c r="CY18" s="398"/>
      <c r="CZ18" s="398"/>
      <c r="DA18" s="399"/>
      <c r="DB18" s="397"/>
      <c r="DC18" s="398"/>
      <c r="DD18" s="398"/>
      <c r="DE18" s="398"/>
      <c r="DF18" s="398"/>
      <c r="DG18" s="398"/>
      <c r="DH18" s="398"/>
      <c r="DI18" s="399"/>
      <c r="DJ18" s="63"/>
      <c r="DK18" s="63"/>
      <c r="DL18" s="63"/>
      <c r="DM18" s="63"/>
      <c r="DN18" s="63"/>
      <c r="DO18" s="63"/>
    </row>
    <row r="19" spans="1:119" ht="18.75" customHeight="1" thickBot="1" x14ac:dyDescent="0.25">
      <c r="A19" s="64"/>
      <c r="B19" s="511" t="s">
        <v>117</v>
      </c>
      <c r="C19" s="443"/>
      <c r="D19" s="443"/>
      <c r="E19" s="512"/>
      <c r="F19" s="512"/>
      <c r="G19" s="512"/>
      <c r="H19" s="512"/>
      <c r="I19" s="512"/>
      <c r="J19" s="512"/>
      <c r="K19" s="512"/>
      <c r="L19" s="520">
        <v>17</v>
      </c>
      <c r="M19" s="520"/>
      <c r="N19" s="520"/>
      <c r="O19" s="520"/>
      <c r="P19" s="520"/>
      <c r="Q19" s="520"/>
      <c r="R19" s="521"/>
      <c r="S19" s="521"/>
      <c r="T19" s="521"/>
      <c r="U19" s="521"/>
      <c r="V19" s="522"/>
      <c r="W19" s="357"/>
      <c r="X19" s="358"/>
      <c r="Y19" s="358"/>
      <c r="Z19" s="358"/>
      <c r="AA19" s="358"/>
      <c r="AB19" s="358"/>
      <c r="AC19" s="364"/>
      <c r="AD19" s="364"/>
      <c r="AE19" s="364"/>
      <c r="AF19" s="364"/>
      <c r="AG19" s="364"/>
      <c r="AH19" s="364"/>
      <c r="AI19" s="364"/>
      <c r="AJ19" s="364"/>
      <c r="AK19" s="364"/>
      <c r="AL19" s="365"/>
      <c r="AM19" s="423"/>
      <c r="AN19" s="424"/>
      <c r="AO19" s="424"/>
      <c r="AP19" s="424"/>
      <c r="AQ19" s="424"/>
      <c r="AR19" s="424"/>
      <c r="AS19" s="424"/>
      <c r="AT19" s="425"/>
      <c r="AU19" s="426"/>
      <c r="AV19" s="427"/>
      <c r="AW19" s="427"/>
      <c r="AX19" s="427"/>
      <c r="AY19" s="428" t="s">
        <v>118</v>
      </c>
      <c r="AZ19" s="429"/>
      <c r="BA19" s="429"/>
      <c r="BB19" s="429"/>
      <c r="BC19" s="429"/>
      <c r="BD19" s="429"/>
      <c r="BE19" s="429"/>
      <c r="BF19" s="429"/>
      <c r="BG19" s="429"/>
      <c r="BH19" s="429"/>
      <c r="BI19" s="429"/>
      <c r="BJ19" s="429"/>
      <c r="BK19" s="429"/>
      <c r="BL19" s="429"/>
      <c r="BM19" s="430"/>
      <c r="BN19" s="431">
        <v>4627650</v>
      </c>
      <c r="BO19" s="432"/>
      <c r="BP19" s="432"/>
      <c r="BQ19" s="432"/>
      <c r="BR19" s="432"/>
      <c r="BS19" s="432"/>
      <c r="BT19" s="432"/>
      <c r="BU19" s="433"/>
      <c r="BV19" s="431">
        <v>4855610</v>
      </c>
      <c r="BW19" s="432"/>
      <c r="BX19" s="432"/>
      <c r="BY19" s="432"/>
      <c r="BZ19" s="432"/>
      <c r="CA19" s="432"/>
      <c r="CB19" s="432"/>
      <c r="CC19" s="433"/>
      <c r="CD19" s="78"/>
      <c r="CE19" s="509"/>
      <c r="CF19" s="509"/>
      <c r="CG19" s="509"/>
      <c r="CH19" s="509"/>
      <c r="CI19" s="509"/>
      <c r="CJ19" s="509"/>
      <c r="CK19" s="509"/>
      <c r="CL19" s="509"/>
      <c r="CM19" s="509"/>
      <c r="CN19" s="509"/>
      <c r="CO19" s="509"/>
      <c r="CP19" s="509"/>
      <c r="CQ19" s="509"/>
      <c r="CR19" s="509"/>
      <c r="CS19" s="510"/>
      <c r="CT19" s="397"/>
      <c r="CU19" s="398"/>
      <c r="CV19" s="398"/>
      <c r="CW19" s="398"/>
      <c r="CX19" s="398"/>
      <c r="CY19" s="398"/>
      <c r="CZ19" s="398"/>
      <c r="DA19" s="399"/>
      <c r="DB19" s="397"/>
      <c r="DC19" s="398"/>
      <c r="DD19" s="398"/>
      <c r="DE19" s="398"/>
      <c r="DF19" s="398"/>
      <c r="DG19" s="398"/>
      <c r="DH19" s="398"/>
      <c r="DI19" s="399"/>
      <c r="DJ19" s="63"/>
      <c r="DK19" s="63"/>
      <c r="DL19" s="63"/>
      <c r="DM19" s="63"/>
      <c r="DN19" s="63"/>
      <c r="DO19" s="63"/>
    </row>
    <row r="20" spans="1:119" ht="18.75" customHeight="1" thickBot="1" x14ac:dyDescent="0.25">
      <c r="A20" s="64"/>
      <c r="B20" s="511" t="s">
        <v>119</v>
      </c>
      <c r="C20" s="443"/>
      <c r="D20" s="443"/>
      <c r="E20" s="512"/>
      <c r="F20" s="512"/>
      <c r="G20" s="512"/>
      <c r="H20" s="512"/>
      <c r="I20" s="512"/>
      <c r="J20" s="512"/>
      <c r="K20" s="512"/>
      <c r="L20" s="520">
        <v>2010</v>
      </c>
      <c r="M20" s="520"/>
      <c r="N20" s="520"/>
      <c r="O20" s="520"/>
      <c r="P20" s="520"/>
      <c r="Q20" s="520"/>
      <c r="R20" s="521"/>
      <c r="S20" s="521"/>
      <c r="T20" s="521"/>
      <c r="U20" s="521"/>
      <c r="V20" s="522"/>
      <c r="W20" s="412"/>
      <c r="X20" s="413"/>
      <c r="Y20" s="413"/>
      <c r="Z20" s="413"/>
      <c r="AA20" s="413"/>
      <c r="AB20" s="413"/>
      <c r="AC20" s="496"/>
      <c r="AD20" s="496"/>
      <c r="AE20" s="496"/>
      <c r="AF20" s="496"/>
      <c r="AG20" s="496"/>
      <c r="AH20" s="496"/>
      <c r="AI20" s="496"/>
      <c r="AJ20" s="496"/>
      <c r="AK20" s="496"/>
      <c r="AL20" s="497"/>
      <c r="AM20" s="523"/>
      <c r="AN20" s="455"/>
      <c r="AO20" s="455"/>
      <c r="AP20" s="455"/>
      <c r="AQ20" s="455"/>
      <c r="AR20" s="455"/>
      <c r="AS20" s="455"/>
      <c r="AT20" s="456"/>
      <c r="AU20" s="524"/>
      <c r="AV20" s="525"/>
      <c r="AW20" s="525"/>
      <c r="AX20" s="526"/>
      <c r="AY20" s="428"/>
      <c r="AZ20" s="429"/>
      <c r="BA20" s="429"/>
      <c r="BB20" s="429"/>
      <c r="BC20" s="429"/>
      <c r="BD20" s="429"/>
      <c r="BE20" s="429"/>
      <c r="BF20" s="429"/>
      <c r="BG20" s="429"/>
      <c r="BH20" s="429"/>
      <c r="BI20" s="429"/>
      <c r="BJ20" s="429"/>
      <c r="BK20" s="429"/>
      <c r="BL20" s="429"/>
      <c r="BM20" s="430"/>
      <c r="BN20" s="431"/>
      <c r="BO20" s="432"/>
      <c r="BP20" s="432"/>
      <c r="BQ20" s="432"/>
      <c r="BR20" s="432"/>
      <c r="BS20" s="432"/>
      <c r="BT20" s="432"/>
      <c r="BU20" s="433"/>
      <c r="BV20" s="431"/>
      <c r="BW20" s="432"/>
      <c r="BX20" s="432"/>
      <c r="BY20" s="432"/>
      <c r="BZ20" s="432"/>
      <c r="CA20" s="432"/>
      <c r="CB20" s="432"/>
      <c r="CC20" s="433"/>
      <c r="CD20" s="78"/>
      <c r="CE20" s="509"/>
      <c r="CF20" s="509"/>
      <c r="CG20" s="509"/>
      <c r="CH20" s="509"/>
      <c r="CI20" s="509"/>
      <c r="CJ20" s="509"/>
      <c r="CK20" s="509"/>
      <c r="CL20" s="509"/>
      <c r="CM20" s="509"/>
      <c r="CN20" s="509"/>
      <c r="CO20" s="509"/>
      <c r="CP20" s="509"/>
      <c r="CQ20" s="509"/>
      <c r="CR20" s="509"/>
      <c r="CS20" s="510"/>
      <c r="CT20" s="397"/>
      <c r="CU20" s="398"/>
      <c r="CV20" s="398"/>
      <c r="CW20" s="398"/>
      <c r="CX20" s="398"/>
      <c r="CY20" s="398"/>
      <c r="CZ20" s="398"/>
      <c r="DA20" s="399"/>
      <c r="DB20" s="397"/>
      <c r="DC20" s="398"/>
      <c r="DD20" s="398"/>
      <c r="DE20" s="398"/>
      <c r="DF20" s="398"/>
      <c r="DG20" s="398"/>
      <c r="DH20" s="398"/>
      <c r="DI20" s="399"/>
      <c r="DJ20" s="63"/>
      <c r="DK20" s="63"/>
      <c r="DL20" s="63"/>
      <c r="DM20" s="63"/>
      <c r="DN20" s="63"/>
      <c r="DO20" s="63"/>
    </row>
    <row r="21" spans="1:119" ht="18.75" customHeight="1" x14ac:dyDescent="0.2">
      <c r="A21" s="64"/>
      <c r="B21" s="527" t="s">
        <v>120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28"/>
      <c r="AZ21" s="429"/>
      <c r="BA21" s="429"/>
      <c r="BB21" s="429"/>
      <c r="BC21" s="429"/>
      <c r="BD21" s="429"/>
      <c r="BE21" s="429"/>
      <c r="BF21" s="429"/>
      <c r="BG21" s="429"/>
      <c r="BH21" s="429"/>
      <c r="BI21" s="429"/>
      <c r="BJ21" s="429"/>
      <c r="BK21" s="429"/>
      <c r="BL21" s="429"/>
      <c r="BM21" s="430"/>
      <c r="BN21" s="431"/>
      <c r="BO21" s="432"/>
      <c r="BP21" s="432"/>
      <c r="BQ21" s="432"/>
      <c r="BR21" s="432"/>
      <c r="BS21" s="432"/>
      <c r="BT21" s="432"/>
      <c r="BU21" s="433"/>
      <c r="BV21" s="431"/>
      <c r="BW21" s="432"/>
      <c r="BX21" s="432"/>
      <c r="BY21" s="432"/>
      <c r="BZ21" s="432"/>
      <c r="CA21" s="432"/>
      <c r="CB21" s="432"/>
      <c r="CC21" s="433"/>
      <c r="CD21" s="78"/>
      <c r="CE21" s="509"/>
      <c r="CF21" s="509"/>
      <c r="CG21" s="509"/>
      <c r="CH21" s="509"/>
      <c r="CI21" s="509"/>
      <c r="CJ21" s="509"/>
      <c r="CK21" s="509"/>
      <c r="CL21" s="509"/>
      <c r="CM21" s="509"/>
      <c r="CN21" s="509"/>
      <c r="CO21" s="509"/>
      <c r="CP21" s="509"/>
      <c r="CQ21" s="509"/>
      <c r="CR21" s="509"/>
      <c r="CS21" s="510"/>
      <c r="CT21" s="397"/>
      <c r="CU21" s="398"/>
      <c r="CV21" s="398"/>
      <c r="CW21" s="398"/>
      <c r="CX21" s="398"/>
      <c r="CY21" s="398"/>
      <c r="CZ21" s="398"/>
      <c r="DA21" s="399"/>
      <c r="DB21" s="397"/>
      <c r="DC21" s="398"/>
      <c r="DD21" s="398"/>
      <c r="DE21" s="398"/>
      <c r="DF21" s="398"/>
      <c r="DG21" s="398"/>
      <c r="DH21" s="398"/>
      <c r="DI21" s="399"/>
      <c r="DJ21" s="63"/>
      <c r="DK21" s="63"/>
      <c r="DL21" s="63"/>
      <c r="DM21" s="63"/>
      <c r="DN21" s="63"/>
      <c r="DO21" s="63"/>
    </row>
    <row r="22" spans="1:119" ht="18.75" customHeight="1" thickBot="1" x14ac:dyDescent="0.25">
      <c r="A22" s="64"/>
      <c r="B22" s="530" t="s">
        <v>121</v>
      </c>
      <c r="C22" s="531"/>
      <c r="D22" s="532"/>
      <c r="E22" s="406" t="s">
        <v>43</v>
      </c>
      <c r="F22" s="411"/>
      <c r="G22" s="411"/>
      <c r="H22" s="411"/>
      <c r="I22" s="411"/>
      <c r="J22" s="411"/>
      <c r="K22" s="401"/>
      <c r="L22" s="406" t="s">
        <v>122</v>
      </c>
      <c r="M22" s="411"/>
      <c r="N22" s="411"/>
      <c r="O22" s="411"/>
      <c r="P22" s="401"/>
      <c r="Q22" s="539" t="s">
        <v>123</v>
      </c>
      <c r="R22" s="540"/>
      <c r="S22" s="540"/>
      <c r="T22" s="540"/>
      <c r="U22" s="540"/>
      <c r="V22" s="541"/>
      <c r="W22" s="545" t="s">
        <v>124</v>
      </c>
      <c r="X22" s="531"/>
      <c r="Y22" s="532"/>
      <c r="Z22" s="406" t="s">
        <v>43</v>
      </c>
      <c r="AA22" s="411"/>
      <c r="AB22" s="411"/>
      <c r="AC22" s="411"/>
      <c r="AD22" s="411"/>
      <c r="AE22" s="411"/>
      <c r="AF22" s="411"/>
      <c r="AG22" s="401"/>
      <c r="AH22" s="550" t="s">
        <v>125</v>
      </c>
      <c r="AI22" s="411"/>
      <c r="AJ22" s="411"/>
      <c r="AK22" s="411"/>
      <c r="AL22" s="401"/>
      <c r="AM22" s="550" t="s">
        <v>126</v>
      </c>
      <c r="AN22" s="551"/>
      <c r="AO22" s="551"/>
      <c r="AP22" s="551"/>
      <c r="AQ22" s="551"/>
      <c r="AR22" s="552"/>
      <c r="AS22" s="539" t="s">
        <v>123</v>
      </c>
      <c r="AT22" s="540"/>
      <c r="AU22" s="540"/>
      <c r="AV22" s="540"/>
      <c r="AW22" s="540"/>
      <c r="AX22" s="556"/>
      <c r="AY22" s="558"/>
      <c r="AZ22" s="559"/>
      <c r="BA22" s="559"/>
      <c r="BB22" s="559"/>
      <c r="BC22" s="559"/>
      <c r="BD22" s="559"/>
      <c r="BE22" s="559"/>
      <c r="BF22" s="559"/>
      <c r="BG22" s="559"/>
      <c r="BH22" s="559"/>
      <c r="BI22" s="559"/>
      <c r="BJ22" s="559"/>
      <c r="BK22" s="559"/>
      <c r="BL22" s="559"/>
      <c r="BM22" s="560"/>
      <c r="BN22" s="561"/>
      <c r="BO22" s="562"/>
      <c r="BP22" s="562"/>
      <c r="BQ22" s="562"/>
      <c r="BR22" s="562"/>
      <c r="BS22" s="562"/>
      <c r="BT22" s="562"/>
      <c r="BU22" s="563"/>
      <c r="BV22" s="561"/>
      <c r="BW22" s="562"/>
      <c r="BX22" s="562"/>
      <c r="BY22" s="562"/>
      <c r="BZ22" s="562"/>
      <c r="CA22" s="562"/>
      <c r="CB22" s="562"/>
      <c r="CC22" s="563"/>
      <c r="CD22" s="78"/>
      <c r="CE22" s="509"/>
      <c r="CF22" s="509"/>
      <c r="CG22" s="509"/>
      <c r="CH22" s="509"/>
      <c r="CI22" s="509"/>
      <c r="CJ22" s="509"/>
      <c r="CK22" s="509"/>
      <c r="CL22" s="509"/>
      <c r="CM22" s="509"/>
      <c r="CN22" s="509"/>
      <c r="CO22" s="509"/>
      <c r="CP22" s="509"/>
      <c r="CQ22" s="509"/>
      <c r="CR22" s="509"/>
      <c r="CS22" s="510"/>
      <c r="CT22" s="397"/>
      <c r="CU22" s="398"/>
      <c r="CV22" s="398"/>
      <c r="CW22" s="398"/>
      <c r="CX22" s="398"/>
      <c r="CY22" s="398"/>
      <c r="CZ22" s="398"/>
      <c r="DA22" s="399"/>
      <c r="DB22" s="397"/>
      <c r="DC22" s="398"/>
      <c r="DD22" s="398"/>
      <c r="DE22" s="398"/>
      <c r="DF22" s="398"/>
      <c r="DG22" s="398"/>
      <c r="DH22" s="398"/>
      <c r="DI22" s="399"/>
      <c r="DJ22" s="63"/>
      <c r="DK22" s="63"/>
      <c r="DL22" s="63"/>
      <c r="DM22" s="63"/>
      <c r="DN22" s="63"/>
      <c r="DO22" s="63"/>
    </row>
    <row r="23" spans="1:119" ht="18.75" customHeight="1" x14ac:dyDescent="0.2">
      <c r="A23" s="64"/>
      <c r="B23" s="533"/>
      <c r="C23" s="534"/>
      <c r="D23" s="535"/>
      <c r="E23" s="386"/>
      <c r="F23" s="391"/>
      <c r="G23" s="391"/>
      <c r="H23" s="391"/>
      <c r="I23" s="391"/>
      <c r="J23" s="391"/>
      <c r="K23" s="380"/>
      <c r="L23" s="386"/>
      <c r="M23" s="391"/>
      <c r="N23" s="391"/>
      <c r="O23" s="391"/>
      <c r="P23" s="380"/>
      <c r="Q23" s="542"/>
      <c r="R23" s="543"/>
      <c r="S23" s="543"/>
      <c r="T23" s="543"/>
      <c r="U23" s="543"/>
      <c r="V23" s="544"/>
      <c r="W23" s="546"/>
      <c r="X23" s="534"/>
      <c r="Y23" s="535"/>
      <c r="Z23" s="386"/>
      <c r="AA23" s="391"/>
      <c r="AB23" s="391"/>
      <c r="AC23" s="391"/>
      <c r="AD23" s="391"/>
      <c r="AE23" s="391"/>
      <c r="AF23" s="391"/>
      <c r="AG23" s="380"/>
      <c r="AH23" s="386"/>
      <c r="AI23" s="391"/>
      <c r="AJ23" s="391"/>
      <c r="AK23" s="391"/>
      <c r="AL23" s="380"/>
      <c r="AM23" s="553"/>
      <c r="AN23" s="554"/>
      <c r="AO23" s="554"/>
      <c r="AP23" s="554"/>
      <c r="AQ23" s="554"/>
      <c r="AR23" s="555"/>
      <c r="AS23" s="542"/>
      <c r="AT23" s="543"/>
      <c r="AU23" s="543"/>
      <c r="AV23" s="543"/>
      <c r="AW23" s="543"/>
      <c r="AX23" s="557"/>
      <c r="AY23" s="360" t="s">
        <v>127</v>
      </c>
      <c r="AZ23" s="361"/>
      <c r="BA23" s="361"/>
      <c r="BB23" s="361"/>
      <c r="BC23" s="361"/>
      <c r="BD23" s="361"/>
      <c r="BE23" s="361"/>
      <c r="BF23" s="361"/>
      <c r="BG23" s="361"/>
      <c r="BH23" s="361"/>
      <c r="BI23" s="361"/>
      <c r="BJ23" s="361"/>
      <c r="BK23" s="361"/>
      <c r="BL23" s="361"/>
      <c r="BM23" s="362"/>
      <c r="BN23" s="431">
        <v>9903229</v>
      </c>
      <c r="BO23" s="432"/>
      <c r="BP23" s="432"/>
      <c r="BQ23" s="432"/>
      <c r="BR23" s="432"/>
      <c r="BS23" s="432"/>
      <c r="BT23" s="432"/>
      <c r="BU23" s="433"/>
      <c r="BV23" s="431">
        <v>10469083</v>
      </c>
      <c r="BW23" s="432"/>
      <c r="BX23" s="432"/>
      <c r="BY23" s="432"/>
      <c r="BZ23" s="432"/>
      <c r="CA23" s="432"/>
      <c r="CB23" s="432"/>
      <c r="CC23" s="433"/>
      <c r="CD23" s="78"/>
      <c r="CE23" s="509"/>
      <c r="CF23" s="509"/>
      <c r="CG23" s="509"/>
      <c r="CH23" s="509"/>
      <c r="CI23" s="509"/>
      <c r="CJ23" s="509"/>
      <c r="CK23" s="509"/>
      <c r="CL23" s="509"/>
      <c r="CM23" s="509"/>
      <c r="CN23" s="509"/>
      <c r="CO23" s="509"/>
      <c r="CP23" s="509"/>
      <c r="CQ23" s="509"/>
      <c r="CR23" s="509"/>
      <c r="CS23" s="510"/>
      <c r="CT23" s="397"/>
      <c r="CU23" s="398"/>
      <c r="CV23" s="398"/>
      <c r="CW23" s="398"/>
      <c r="CX23" s="398"/>
      <c r="CY23" s="398"/>
      <c r="CZ23" s="398"/>
      <c r="DA23" s="399"/>
      <c r="DB23" s="397"/>
      <c r="DC23" s="398"/>
      <c r="DD23" s="398"/>
      <c r="DE23" s="398"/>
      <c r="DF23" s="398"/>
      <c r="DG23" s="398"/>
      <c r="DH23" s="398"/>
      <c r="DI23" s="399"/>
      <c r="DJ23" s="63"/>
      <c r="DK23" s="63"/>
      <c r="DL23" s="63"/>
      <c r="DM23" s="63"/>
      <c r="DN23" s="63"/>
      <c r="DO23" s="63"/>
    </row>
    <row r="24" spans="1:119" ht="18.75" customHeight="1" thickBot="1" x14ac:dyDescent="0.25">
      <c r="A24" s="64"/>
      <c r="B24" s="533"/>
      <c r="C24" s="534"/>
      <c r="D24" s="535"/>
      <c r="E24" s="450" t="s">
        <v>128</v>
      </c>
      <c r="F24" s="424"/>
      <c r="G24" s="424"/>
      <c r="H24" s="424"/>
      <c r="I24" s="424"/>
      <c r="J24" s="424"/>
      <c r="K24" s="425"/>
      <c r="L24" s="451">
        <v>1</v>
      </c>
      <c r="M24" s="452"/>
      <c r="N24" s="452"/>
      <c r="O24" s="452"/>
      <c r="P24" s="491"/>
      <c r="Q24" s="451">
        <v>5250</v>
      </c>
      <c r="R24" s="452"/>
      <c r="S24" s="452"/>
      <c r="T24" s="452"/>
      <c r="U24" s="452"/>
      <c r="V24" s="491"/>
      <c r="W24" s="546"/>
      <c r="X24" s="534"/>
      <c r="Y24" s="535"/>
      <c r="Z24" s="450" t="s">
        <v>129</v>
      </c>
      <c r="AA24" s="424"/>
      <c r="AB24" s="424"/>
      <c r="AC24" s="424"/>
      <c r="AD24" s="424"/>
      <c r="AE24" s="424"/>
      <c r="AF24" s="424"/>
      <c r="AG24" s="425"/>
      <c r="AH24" s="451">
        <v>85</v>
      </c>
      <c r="AI24" s="452"/>
      <c r="AJ24" s="452"/>
      <c r="AK24" s="452"/>
      <c r="AL24" s="491"/>
      <c r="AM24" s="451">
        <v>257210</v>
      </c>
      <c r="AN24" s="452"/>
      <c r="AO24" s="452"/>
      <c r="AP24" s="452"/>
      <c r="AQ24" s="452"/>
      <c r="AR24" s="491"/>
      <c r="AS24" s="451">
        <v>3026</v>
      </c>
      <c r="AT24" s="452"/>
      <c r="AU24" s="452"/>
      <c r="AV24" s="452"/>
      <c r="AW24" s="452"/>
      <c r="AX24" s="453"/>
      <c r="AY24" s="558" t="s">
        <v>130</v>
      </c>
      <c r="AZ24" s="559"/>
      <c r="BA24" s="559"/>
      <c r="BB24" s="559"/>
      <c r="BC24" s="559"/>
      <c r="BD24" s="559"/>
      <c r="BE24" s="559"/>
      <c r="BF24" s="559"/>
      <c r="BG24" s="559"/>
      <c r="BH24" s="559"/>
      <c r="BI24" s="559"/>
      <c r="BJ24" s="559"/>
      <c r="BK24" s="559"/>
      <c r="BL24" s="559"/>
      <c r="BM24" s="560"/>
      <c r="BN24" s="431">
        <v>5227869</v>
      </c>
      <c r="BO24" s="432"/>
      <c r="BP24" s="432"/>
      <c r="BQ24" s="432"/>
      <c r="BR24" s="432"/>
      <c r="BS24" s="432"/>
      <c r="BT24" s="432"/>
      <c r="BU24" s="433"/>
      <c r="BV24" s="431">
        <v>5430698</v>
      </c>
      <c r="BW24" s="432"/>
      <c r="BX24" s="432"/>
      <c r="BY24" s="432"/>
      <c r="BZ24" s="432"/>
      <c r="CA24" s="432"/>
      <c r="CB24" s="432"/>
      <c r="CC24" s="433"/>
      <c r="CD24" s="78"/>
      <c r="CE24" s="509"/>
      <c r="CF24" s="509"/>
      <c r="CG24" s="509"/>
      <c r="CH24" s="509"/>
      <c r="CI24" s="509"/>
      <c r="CJ24" s="509"/>
      <c r="CK24" s="509"/>
      <c r="CL24" s="509"/>
      <c r="CM24" s="509"/>
      <c r="CN24" s="509"/>
      <c r="CO24" s="509"/>
      <c r="CP24" s="509"/>
      <c r="CQ24" s="509"/>
      <c r="CR24" s="509"/>
      <c r="CS24" s="510"/>
      <c r="CT24" s="397"/>
      <c r="CU24" s="398"/>
      <c r="CV24" s="398"/>
      <c r="CW24" s="398"/>
      <c r="CX24" s="398"/>
      <c r="CY24" s="398"/>
      <c r="CZ24" s="398"/>
      <c r="DA24" s="399"/>
      <c r="DB24" s="397"/>
      <c r="DC24" s="398"/>
      <c r="DD24" s="398"/>
      <c r="DE24" s="398"/>
      <c r="DF24" s="398"/>
      <c r="DG24" s="398"/>
      <c r="DH24" s="398"/>
      <c r="DI24" s="399"/>
      <c r="DJ24" s="63"/>
      <c r="DK24" s="63"/>
      <c r="DL24" s="63"/>
      <c r="DM24" s="63"/>
      <c r="DN24" s="63"/>
      <c r="DO24" s="63"/>
    </row>
    <row r="25" spans="1:119" s="63" customFormat="1" ht="18.75" customHeight="1" x14ac:dyDescent="0.2">
      <c r="A25" s="64"/>
      <c r="B25" s="533"/>
      <c r="C25" s="534"/>
      <c r="D25" s="535"/>
      <c r="E25" s="450" t="s">
        <v>131</v>
      </c>
      <c r="F25" s="424"/>
      <c r="G25" s="424"/>
      <c r="H25" s="424"/>
      <c r="I25" s="424"/>
      <c r="J25" s="424"/>
      <c r="K25" s="425"/>
      <c r="L25" s="451">
        <v>1</v>
      </c>
      <c r="M25" s="452"/>
      <c r="N25" s="452"/>
      <c r="O25" s="452"/>
      <c r="P25" s="491"/>
      <c r="Q25" s="451">
        <v>6052</v>
      </c>
      <c r="R25" s="452"/>
      <c r="S25" s="452"/>
      <c r="T25" s="452"/>
      <c r="U25" s="452"/>
      <c r="V25" s="491"/>
      <c r="W25" s="546"/>
      <c r="X25" s="534"/>
      <c r="Y25" s="535"/>
      <c r="Z25" s="450" t="s">
        <v>132</v>
      </c>
      <c r="AA25" s="424"/>
      <c r="AB25" s="424"/>
      <c r="AC25" s="424"/>
      <c r="AD25" s="424"/>
      <c r="AE25" s="424"/>
      <c r="AF25" s="424"/>
      <c r="AG25" s="425"/>
      <c r="AH25" s="451" t="s">
        <v>95</v>
      </c>
      <c r="AI25" s="452"/>
      <c r="AJ25" s="452"/>
      <c r="AK25" s="452"/>
      <c r="AL25" s="491"/>
      <c r="AM25" s="451" t="s">
        <v>95</v>
      </c>
      <c r="AN25" s="452"/>
      <c r="AO25" s="452"/>
      <c r="AP25" s="452"/>
      <c r="AQ25" s="452"/>
      <c r="AR25" s="491"/>
      <c r="AS25" s="451" t="s">
        <v>95</v>
      </c>
      <c r="AT25" s="452"/>
      <c r="AU25" s="452"/>
      <c r="AV25" s="452"/>
      <c r="AW25" s="452"/>
      <c r="AX25" s="453"/>
      <c r="AY25" s="360" t="s">
        <v>133</v>
      </c>
      <c r="AZ25" s="361"/>
      <c r="BA25" s="361"/>
      <c r="BB25" s="361"/>
      <c r="BC25" s="361"/>
      <c r="BD25" s="361"/>
      <c r="BE25" s="361"/>
      <c r="BF25" s="361"/>
      <c r="BG25" s="361"/>
      <c r="BH25" s="361"/>
      <c r="BI25" s="361"/>
      <c r="BJ25" s="361"/>
      <c r="BK25" s="361"/>
      <c r="BL25" s="361"/>
      <c r="BM25" s="362"/>
      <c r="BN25" s="363">
        <v>200228</v>
      </c>
      <c r="BO25" s="364"/>
      <c r="BP25" s="364"/>
      <c r="BQ25" s="364"/>
      <c r="BR25" s="364"/>
      <c r="BS25" s="364"/>
      <c r="BT25" s="364"/>
      <c r="BU25" s="365"/>
      <c r="BV25" s="363">
        <v>279488</v>
      </c>
      <c r="BW25" s="364"/>
      <c r="BX25" s="364"/>
      <c r="BY25" s="364"/>
      <c r="BZ25" s="364"/>
      <c r="CA25" s="364"/>
      <c r="CB25" s="364"/>
      <c r="CC25" s="365"/>
      <c r="CD25" s="78"/>
      <c r="CE25" s="509"/>
      <c r="CF25" s="509"/>
      <c r="CG25" s="509"/>
      <c r="CH25" s="509"/>
      <c r="CI25" s="509"/>
      <c r="CJ25" s="509"/>
      <c r="CK25" s="509"/>
      <c r="CL25" s="509"/>
      <c r="CM25" s="509"/>
      <c r="CN25" s="509"/>
      <c r="CO25" s="509"/>
      <c r="CP25" s="509"/>
      <c r="CQ25" s="509"/>
      <c r="CR25" s="509"/>
      <c r="CS25" s="510"/>
      <c r="CT25" s="397"/>
      <c r="CU25" s="398"/>
      <c r="CV25" s="398"/>
      <c r="CW25" s="398"/>
      <c r="CX25" s="398"/>
      <c r="CY25" s="398"/>
      <c r="CZ25" s="398"/>
      <c r="DA25" s="399"/>
      <c r="DB25" s="397"/>
      <c r="DC25" s="398"/>
      <c r="DD25" s="398"/>
      <c r="DE25" s="398"/>
      <c r="DF25" s="398"/>
      <c r="DG25" s="398"/>
      <c r="DH25" s="398"/>
      <c r="DI25" s="399"/>
    </row>
    <row r="26" spans="1:119" s="63" customFormat="1" ht="18.75" customHeight="1" x14ac:dyDescent="0.2">
      <c r="A26" s="64"/>
      <c r="B26" s="533"/>
      <c r="C26" s="534"/>
      <c r="D26" s="535"/>
      <c r="E26" s="450" t="s">
        <v>134</v>
      </c>
      <c r="F26" s="424"/>
      <c r="G26" s="424"/>
      <c r="H26" s="424"/>
      <c r="I26" s="424"/>
      <c r="J26" s="424"/>
      <c r="K26" s="425"/>
      <c r="L26" s="451">
        <v>1</v>
      </c>
      <c r="M26" s="452"/>
      <c r="N26" s="452"/>
      <c r="O26" s="452"/>
      <c r="P26" s="491"/>
      <c r="Q26" s="451">
        <v>5339</v>
      </c>
      <c r="R26" s="452"/>
      <c r="S26" s="452"/>
      <c r="T26" s="452"/>
      <c r="U26" s="452"/>
      <c r="V26" s="491"/>
      <c r="W26" s="546"/>
      <c r="X26" s="534"/>
      <c r="Y26" s="535"/>
      <c r="Z26" s="450" t="s">
        <v>135</v>
      </c>
      <c r="AA26" s="564"/>
      <c r="AB26" s="564"/>
      <c r="AC26" s="564"/>
      <c r="AD26" s="564"/>
      <c r="AE26" s="564"/>
      <c r="AF26" s="564"/>
      <c r="AG26" s="565"/>
      <c r="AH26" s="451">
        <v>1</v>
      </c>
      <c r="AI26" s="452"/>
      <c r="AJ26" s="452"/>
      <c r="AK26" s="452"/>
      <c r="AL26" s="491"/>
      <c r="AM26" s="451" t="s">
        <v>137</v>
      </c>
      <c r="AN26" s="452"/>
      <c r="AO26" s="452"/>
      <c r="AP26" s="452"/>
      <c r="AQ26" s="452"/>
      <c r="AR26" s="491"/>
      <c r="AS26" s="451" t="s">
        <v>137</v>
      </c>
      <c r="AT26" s="452"/>
      <c r="AU26" s="452"/>
      <c r="AV26" s="452"/>
      <c r="AW26" s="452"/>
      <c r="AX26" s="453"/>
      <c r="AY26" s="434" t="s">
        <v>138</v>
      </c>
      <c r="AZ26" s="435"/>
      <c r="BA26" s="435"/>
      <c r="BB26" s="435"/>
      <c r="BC26" s="435"/>
      <c r="BD26" s="435"/>
      <c r="BE26" s="435"/>
      <c r="BF26" s="435"/>
      <c r="BG26" s="435"/>
      <c r="BH26" s="435"/>
      <c r="BI26" s="435"/>
      <c r="BJ26" s="435"/>
      <c r="BK26" s="435"/>
      <c r="BL26" s="435"/>
      <c r="BM26" s="436"/>
      <c r="BN26" s="431" t="s">
        <v>95</v>
      </c>
      <c r="BO26" s="432"/>
      <c r="BP26" s="432"/>
      <c r="BQ26" s="432"/>
      <c r="BR26" s="432"/>
      <c r="BS26" s="432"/>
      <c r="BT26" s="432"/>
      <c r="BU26" s="433"/>
      <c r="BV26" s="431" t="s">
        <v>95</v>
      </c>
      <c r="BW26" s="432"/>
      <c r="BX26" s="432"/>
      <c r="BY26" s="432"/>
      <c r="BZ26" s="432"/>
      <c r="CA26" s="432"/>
      <c r="CB26" s="432"/>
      <c r="CC26" s="433"/>
      <c r="CD26" s="78"/>
      <c r="CE26" s="509"/>
      <c r="CF26" s="509"/>
      <c r="CG26" s="509"/>
      <c r="CH26" s="509"/>
      <c r="CI26" s="509"/>
      <c r="CJ26" s="509"/>
      <c r="CK26" s="509"/>
      <c r="CL26" s="509"/>
      <c r="CM26" s="509"/>
      <c r="CN26" s="509"/>
      <c r="CO26" s="509"/>
      <c r="CP26" s="509"/>
      <c r="CQ26" s="509"/>
      <c r="CR26" s="509"/>
      <c r="CS26" s="510"/>
      <c r="CT26" s="397"/>
      <c r="CU26" s="398"/>
      <c r="CV26" s="398"/>
      <c r="CW26" s="398"/>
      <c r="CX26" s="398"/>
      <c r="CY26" s="398"/>
      <c r="CZ26" s="398"/>
      <c r="DA26" s="399"/>
      <c r="DB26" s="397"/>
      <c r="DC26" s="398"/>
      <c r="DD26" s="398"/>
      <c r="DE26" s="398"/>
      <c r="DF26" s="398"/>
      <c r="DG26" s="398"/>
      <c r="DH26" s="398"/>
      <c r="DI26" s="399"/>
    </row>
    <row r="27" spans="1:119" ht="18.75" customHeight="1" thickBot="1" x14ac:dyDescent="0.25">
      <c r="A27" s="64"/>
      <c r="B27" s="533"/>
      <c r="C27" s="534"/>
      <c r="D27" s="535"/>
      <c r="E27" s="450" t="s">
        <v>139</v>
      </c>
      <c r="F27" s="424"/>
      <c r="G27" s="424"/>
      <c r="H27" s="424"/>
      <c r="I27" s="424"/>
      <c r="J27" s="424"/>
      <c r="K27" s="425"/>
      <c r="L27" s="451">
        <v>1</v>
      </c>
      <c r="M27" s="452"/>
      <c r="N27" s="452"/>
      <c r="O27" s="452"/>
      <c r="P27" s="491"/>
      <c r="Q27" s="451">
        <v>2933</v>
      </c>
      <c r="R27" s="452"/>
      <c r="S27" s="452"/>
      <c r="T27" s="452"/>
      <c r="U27" s="452"/>
      <c r="V27" s="491"/>
      <c r="W27" s="546"/>
      <c r="X27" s="534"/>
      <c r="Y27" s="535"/>
      <c r="Z27" s="450" t="s">
        <v>140</v>
      </c>
      <c r="AA27" s="424"/>
      <c r="AB27" s="424"/>
      <c r="AC27" s="424"/>
      <c r="AD27" s="424"/>
      <c r="AE27" s="424"/>
      <c r="AF27" s="424"/>
      <c r="AG27" s="425"/>
      <c r="AH27" s="451">
        <v>2</v>
      </c>
      <c r="AI27" s="452"/>
      <c r="AJ27" s="452"/>
      <c r="AK27" s="452"/>
      <c r="AL27" s="491"/>
      <c r="AM27" s="451" t="s">
        <v>137</v>
      </c>
      <c r="AN27" s="452"/>
      <c r="AO27" s="452"/>
      <c r="AP27" s="452"/>
      <c r="AQ27" s="452"/>
      <c r="AR27" s="491"/>
      <c r="AS27" s="451" t="s">
        <v>136</v>
      </c>
      <c r="AT27" s="452"/>
      <c r="AU27" s="452"/>
      <c r="AV27" s="452"/>
      <c r="AW27" s="452"/>
      <c r="AX27" s="453"/>
      <c r="AY27" s="492" t="s">
        <v>141</v>
      </c>
      <c r="AZ27" s="493"/>
      <c r="BA27" s="493"/>
      <c r="BB27" s="493"/>
      <c r="BC27" s="493"/>
      <c r="BD27" s="493"/>
      <c r="BE27" s="493"/>
      <c r="BF27" s="493"/>
      <c r="BG27" s="493"/>
      <c r="BH27" s="493"/>
      <c r="BI27" s="493"/>
      <c r="BJ27" s="493"/>
      <c r="BK27" s="493"/>
      <c r="BL27" s="493"/>
      <c r="BM27" s="494"/>
      <c r="BN27" s="561">
        <v>69035</v>
      </c>
      <c r="BO27" s="562"/>
      <c r="BP27" s="562"/>
      <c r="BQ27" s="562"/>
      <c r="BR27" s="562"/>
      <c r="BS27" s="562"/>
      <c r="BT27" s="562"/>
      <c r="BU27" s="563"/>
      <c r="BV27" s="561">
        <v>91255</v>
      </c>
      <c r="BW27" s="562"/>
      <c r="BX27" s="562"/>
      <c r="BY27" s="562"/>
      <c r="BZ27" s="562"/>
      <c r="CA27" s="562"/>
      <c r="CB27" s="562"/>
      <c r="CC27" s="563"/>
      <c r="CD27" s="80"/>
      <c r="CE27" s="509"/>
      <c r="CF27" s="509"/>
      <c r="CG27" s="509"/>
      <c r="CH27" s="509"/>
      <c r="CI27" s="509"/>
      <c r="CJ27" s="509"/>
      <c r="CK27" s="509"/>
      <c r="CL27" s="509"/>
      <c r="CM27" s="509"/>
      <c r="CN27" s="509"/>
      <c r="CO27" s="509"/>
      <c r="CP27" s="509"/>
      <c r="CQ27" s="509"/>
      <c r="CR27" s="509"/>
      <c r="CS27" s="510"/>
      <c r="CT27" s="397"/>
      <c r="CU27" s="398"/>
      <c r="CV27" s="398"/>
      <c r="CW27" s="398"/>
      <c r="CX27" s="398"/>
      <c r="CY27" s="398"/>
      <c r="CZ27" s="398"/>
      <c r="DA27" s="399"/>
      <c r="DB27" s="397"/>
      <c r="DC27" s="398"/>
      <c r="DD27" s="398"/>
      <c r="DE27" s="398"/>
      <c r="DF27" s="398"/>
      <c r="DG27" s="398"/>
      <c r="DH27" s="398"/>
      <c r="DI27" s="399"/>
      <c r="DJ27" s="63"/>
      <c r="DK27" s="63"/>
      <c r="DL27" s="63"/>
      <c r="DM27" s="63"/>
      <c r="DN27" s="63"/>
      <c r="DO27" s="63"/>
    </row>
    <row r="28" spans="1:119" ht="18.75" customHeight="1" x14ac:dyDescent="0.2">
      <c r="A28" s="64"/>
      <c r="B28" s="533"/>
      <c r="C28" s="534"/>
      <c r="D28" s="535"/>
      <c r="E28" s="450" t="s">
        <v>142</v>
      </c>
      <c r="F28" s="424"/>
      <c r="G28" s="424"/>
      <c r="H28" s="424"/>
      <c r="I28" s="424"/>
      <c r="J28" s="424"/>
      <c r="K28" s="425"/>
      <c r="L28" s="451">
        <v>1</v>
      </c>
      <c r="M28" s="452"/>
      <c r="N28" s="452"/>
      <c r="O28" s="452"/>
      <c r="P28" s="491"/>
      <c r="Q28" s="451">
        <v>2444</v>
      </c>
      <c r="R28" s="452"/>
      <c r="S28" s="452"/>
      <c r="T28" s="452"/>
      <c r="U28" s="452"/>
      <c r="V28" s="491"/>
      <c r="W28" s="546"/>
      <c r="X28" s="534"/>
      <c r="Y28" s="535"/>
      <c r="Z28" s="450" t="s">
        <v>143</v>
      </c>
      <c r="AA28" s="424"/>
      <c r="AB28" s="424"/>
      <c r="AC28" s="424"/>
      <c r="AD28" s="424"/>
      <c r="AE28" s="424"/>
      <c r="AF28" s="424"/>
      <c r="AG28" s="425"/>
      <c r="AH28" s="451" t="s">
        <v>95</v>
      </c>
      <c r="AI28" s="452"/>
      <c r="AJ28" s="452"/>
      <c r="AK28" s="452"/>
      <c r="AL28" s="491"/>
      <c r="AM28" s="451" t="s">
        <v>95</v>
      </c>
      <c r="AN28" s="452"/>
      <c r="AO28" s="452"/>
      <c r="AP28" s="452"/>
      <c r="AQ28" s="452"/>
      <c r="AR28" s="491"/>
      <c r="AS28" s="451" t="s">
        <v>95</v>
      </c>
      <c r="AT28" s="452"/>
      <c r="AU28" s="452"/>
      <c r="AV28" s="452"/>
      <c r="AW28" s="452"/>
      <c r="AX28" s="453"/>
      <c r="AY28" s="572" t="s">
        <v>144</v>
      </c>
      <c r="AZ28" s="573"/>
      <c r="BA28" s="573"/>
      <c r="BB28" s="574"/>
      <c r="BC28" s="360" t="s">
        <v>145</v>
      </c>
      <c r="BD28" s="361"/>
      <c r="BE28" s="361"/>
      <c r="BF28" s="361"/>
      <c r="BG28" s="361"/>
      <c r="BH28" s="361"/>
      <c r="BI28" s="361"/>
      <c r="BJ28" s="361"/>
      <c r="BK28" s="361"/>
      <c r="BL28" s="361"/>
      <c r="BM28" s="362"/>
      <c r="BN28" s="363">
        <v>1168246</v>
      </c>
      <c r="BO28" s="364"/>
      <c r="BP28" s="364"/>
      <c r="BQ28" s="364"/>
      <c r="BR28" s="364"/>
      <c r="BS28" s="364"/>
      <c r="BT28" s="364"/>
      <c r="BU28" s="365"/>
      <c r="BV28" s="363">
        <v>1167987</v>
      </c>
      <c r="BW28" s="364"/>
      <c r="BX28" s="364"/>
      <c r="BY28" s="364"/>
      <c r="BZ28" s="364"/>
      <c r="CA28" s="364"/>
      <c r="CB28" s="364"/>
      <c r="CC28" s="365"/>
      <c r="CD28" s="78"/>
      <c r="CE28" s="509"/>
      <c r="CF28" s="509"/>
      <c r="CG28" s="509"/>
      <c r="CH28" s="509"/>
      <c r="CI28" s="509"/>
      <c r="CJ28" s="509"/>
      <c r="CK28" s="509"/>
      <c r="CL28" s="509"/>
      <c r="CM28" s="509"/>
      <c r="CN28" s="509"/>
      <c r="CO28" s="509"/>
      <c r="CP28" s="509"/>
      <c r="CQ28" s="509"/>
      <c r="CR28" s="509"/>
      <c r="CS28" s="510"/>
      <c r="CT28" s="397"/>
      <c r="CU28" s="398"/>
      <c r="CV28" s="398"/>
      <c r="CW28" s="398"/>
      <c r="CX28" s="398"/>
      <c r="CY28" s="398"/>
      <c r="CZ28" s="398"/>
      <c r="DA28" s="399"/>
      <c r="DB28" s="397"/>
      <c r="DC28" s="398"/>
      <c r="DD28" s="398"/>
      <c r="DE28" s="398"/>
      <c r="DF28" s="398"/>
      <c r="DG28" s="398"/>
      <c r="DH28" s="398"/>
      <c r="DI28" s="399"/>
      <c r="DJ28" s="63"/>
      <c r="DK28" s="63"/>
      <c r="DL28" s="63"/>
      <c r="DM28" s="63"/>
      <c r="DN28" s="63"/>
      <c r="DO28" s="63"/>
    </row>
    <row r="29" spans="1:119" ht="18.75" customHeight="1" x14ac:dyDescent="0.2">
      <c r="A29" s="64"/>
      <c r="B29" s="533"/>
      <c r="C29" s="534"/>
      <c r="D29" s="535"/>
      <c r="E29" s="450" t="s">
        <v>146</v>
      </c>
      <c r="F29" s="424"/>
      <c r="G29" s="424"/>
      <c r="H29" s="424"/>
      <c r="I29" s="424"/>
      <c r="J29" s="424"/>
      <c r="K29" s="425"/>
      <c r="L29" s="451">
        <v>10</v>
      </c>
      <c r="M29" s="452"/>
      <c r="N29" s="452"/>
      <c r="O29" s="452"/>
      <c r="P29" s="491"/>
      <c r="Q29" s="451">
        <v>2047</v>
      </c>
      <c r="R29" s="452"/>
      <c r="S29" s="452"/>
      <c r="T29" s="452"/>
      <c r="U29" s="452"/>
      <c r="V29" s="491"/>
      <c r="W29" s="547"/>
      <c r="X29" s="548"/>
      <c r="Y29" s="549"/>
      <c r="Z29" s="450" t="s">
        <v>147</v>
      </c>
      <c r="AA29" s="424"/>
      <c r="AB29" s="424"/>
      <c r="AC29" s="424"/>
      <c r="AD29" s="424"/>
      <c r="AE29" s="424"/>
      <c r="AF29" s="424"/>
      <c r="AG29" s="425"/>
      <c r="AH29" s="451">
        <v>87</v>
      </c>
      <c r="AI29" s="452"/>
      <c r="AJ29" s="452"/>
      <c r="AK29" s="452"/>
      <c r="AL29" s="491"/>
      <c r="AM29" s="451">
        <v>262162</v>
      </c>
      <c r="AN29" s="452"/>
      <c r="AO29" s="452"/>
      <c r="AP29" s="452"/>
      <c r="AQ29" s="452"/>
      <c r="AR29" s="491"/>
      <c r="AS29" s="451">
        <v>3013</v>
      </c>
      <c r="AT29" s="452"/>
      <c r="AU29" s="452"/>
      <c r="AV29" s="452"/>
      <c r="AW29" s="452"/>
      <c r="AX29" s="453"/>
      <c r="AY29" s="575"/>
      <c r="AZ29" s="576"/>
      <c r="BA29" s="576"/>
      <c r="BB29" s="577"/>
      <c r="BC29" s="428" t="s">
        <v>148</v>
      </c>
      <c r="BD29" s="429"/>
      <c r="BE29" s="429"/>
      <c r="BF29" s="429"/>
      <c r="BG29" s="429"/>
      <c r="BH29" s="429"/>
      <c r="BI29" s="429"/>
      <c r="BJ29" s="429"/>
      <c r="BK29" s="429"/>
      <c r="BL29" s="429"/>
      <c r="BM29" s="430"/>
      <c r="BN29" s="431">
        <v>641442</v>
      </c>
      <c r="BO29" s="432"/>
      <c r="BP29" s="432"/>
      <c r="BQ29" s="432"/>
      <c r="BR29" s="432"/>
      <c r="BS29" s="432"/>
      <c r="BT29" s="432"/>
      <c r="BU29" s="433"/>
      <c r="BV29" s="431">
        <v>641039</v>
      </c>
      <c r="BW29" s="432"/>
      <c r="BX29" s="432"/>
      <c r="BY29" s="432"/>
      <c r="BZ29" s="432"/>
      <c r="CA29" s="432"/>
      <c r="CB29" s="432"/>
      <c r="CC29" s="433"/>
      <c r="CD29" s="80"/>
      <c r="CE29" s="509"/>
      <c r="CF29" s="509"/>
      <c r="CG29" s="509"/>
      <c r="CH29" s="509"/>
      <c r="CI29" s="509"/>
      <c r="CJ29" s="509"/>
      <c r="CK29" s="509"/>
      <c r="CL29" s="509"/>
      <c r="CM29" s="509"/>
      <c r="CN29" s="509"/>
      <c r="CO29" s="509"/>
      <c r="CP29" s="509"/>
      <c r="CQ29" s="509"/>
      <c r="CR29" s="509"/>
      <c r="CS29" s="510"/>
      <c r="CT29" s="397"/>
      <c r="CU29" s="398"/>
      <c r="CV29" s="398"/>
      <c r="CW29" s="398"/>
      <c r="CX29" s="398"/>
      <c r="CY29" s="398"/>
      <c r="CZ29" s="398"/>
      <c r="DA29" s="399"/>
      <c r="DB29" s="397"/>
      <c r="DC29" s="398"/>
      <c r="DD29" s="398"/>
      <c r="DE29" s="398"/>
      <c r="DF29" s="398"/>
      <c r="DG29" s="398"/>
      <c r="DH29" s="398"/>
      <c r="DI29" s="399"/>
      <c r="DJ29" s="63"/>
      <c r="DK29" s="63"/>
      <c r="DL29" s="63"/>
      <c r="DM29" s="63"/>
      <c r="DN29" s="63"/>
      <c r="DO29" s="63"/>
    </row>
    <row r="30" spans="1:119" ht="18.75" customHeight="1" thickBot="1" x14ac:dyDescent="0.25">
      <c r="A30" s="64"/>
      <c r="B30" s="536"/>
      <c r="C30" s="537"/>
      <c r="D30" s="538"/>
      <c r="E30" s="454"/>
      <c r="F30" s="455"/>
      <c r="G30" s="455"/>
      <c r="H30" s="455"/>
      <c r="I30" s="455"/>
      <c r="J30" s="455"/>
      <c r="K30" s="456"/>
      <c r="L30" s="566"/>
      <c r="M30" s="567"/>
      <c r="N30" s="567"/>
      <c r="O30" s="567"/>
      <c r="P30" s="568"/>
      <c r="Q30" s="566"/>
      <c r="R30" s="567"/>
      <c r="S30" s="567"/>
      <c r="T30" s="567"/>
      <c r="U30" s="567"/>
      <c r="V30" s="568"/>
      <c r="W30" s="569" t="s">
        <v>149</v>
      </c>
      <c r="X30" s="570"/>
      <c r="Y30" s="570"/>
      <c r="Z30" s="570"/>
      <c r="AA30" s="570"/>
      <c r="AB30" s="570"/>
      <c r="AC30" s="570"/>
      <c r="AD30" s="570"/>
      <c r="AE30" s="570"/>
      <c r="AF30" s="570"/>
      <c r="AG30" s="571"/>
      <c r="AH30" s="516">
        <v>97.7</v>
      </c>
      <c r="AI30" s="517"/>
      <c r="AJ30" s="517"/>
      <c r="AK30" s="517"/>
      <c r="AL30" s="517"/>
      <c r="AM30" s="517"/>
      <c r="AN30" s="517"/>
      <c r="AO30" s="517"/>
      <c r="AP30" s="517"/>
      <c r="AQ30" s="517"/>
      <c r="AR30" s="517"/>
      <c r="AS30" s="517"/>
      <c r="AT30" s="517"/>
      <c r="AU30" s="517"/>
      <c r="AV30" s="517"/>
      <c r="AW30" s="517"/>
      <c r="AX30" s="519"/>
      <c r="AY30" s="578"/>
      <c r="AZ30" s="579"/>
      <c r="BA30" s="579"/>
      <c r="BB30" s="580"/>
      <c r="BC30" s="558" t="s">
        <v>150</v>
      </c>
      <c r="BD30" s="559"/>
      <c r="BE30" s="559"/>
      <c r="BF30" s="559"/>
      <c r="BG30" s="559"/>
      <c r="BH30" s="559"/>
      <c r="BI30" s="559"/>
      <c r="BJ30" s="559"/>
      <c r="BK30" s="559"/>
      <c r="BL30" s="559"/>
      <c r="BM30" s="560"/>
      <c r="BN30" s="561">
        <v>2083769</v>
      </c>
      <c r="BO30" s="562"/>
      <c r="BP30" s="562"/>
      <c r="BQ30" s="562"/>
      <c r="BR30" s="562"/>
      <c r="BS30" s="562"/>
      <c r="BT30" s="562"/>
      <c r="BU30" s="563"/>
      <c r="BV30" s="561">
        <v>2077988</v>
      </c>
      <c r="BW30" s="562"/>
      <c r="BX30" s="562"/>
      <c r="BY30" s="562"/>
      <c r="BZ30" s="562"/>
      <c r="CA30" s="562"/>
      <c r="CB30" s="562"/>
      <c r="CC30" s="563"/>
      <c r="CD30" s="81"/>
      <c r="CE30" s="82"/>
      <c r="CF30" s="82"/>
      <c r="CG30" s="82"/>
      <c r="CH30" s="82"/>
      <c r="CI30" s="82"/>
      <c r="CJ30" s="82"/>
      <c r="CK30" s="82"/>
      <c r="CL30" s="82"/>
      <c r="CM30" s="82"/>
      <c r="CN30" s="82"/>
      <c r="CO30" s="82"/>
      <c r="CP30" s="82"/>
      <c r="CQ30" s="82"/>
      <c r="CR30" s="82"/>
      <c r="CS30" s="83"/>
      <c r="CT30" s="84"/>
      <c r="CU30" s="85"/>
      <c r="CV30" s="85"/>
      <c r="CW30" s="85"/>
      <c r="CX30" s="85"/>
      <c r="CY30" s="85"/>
      <c r="CZ30" s="85"/>
      <c r="DA30" s="86"/>
      <c r="DB30" s="84"/>
      <c r="DC30" s="85"/>
      <c r="DD30" s="85"/>
      <c r="DE30" s="85"/>
      <c r="DF30" s="85"/>
      <c r="DG30" s="85"/>
      <c r="DH30" s="85"/>
      <c r="DI30" s="86"/>
      <c r="DJ30" s="63"/>
      <c r="DK30" s="63"/>
      <c r="DL30" s="63"/>
      <c r="DM30" s="63"/>
      <c r="DN30" s="63"/>
      <c r="DO30" s="63"/>
    </row>
    <row r="31" spans="1:119" ht="13.5" customHeight="1" x14ac:dyDescent="0.2">
      <c r="A31" s="64"/>
      <c r="B31" s="87"/>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c r="CI31" s="88"/>
      <c r="CJ31" s="88"/>
      <c r="CK31" s="88"/>
      <c r="CL31" s="88"/>
      <c r="CM31" s="88"/>
      <c r="CN31" s="88"/>
      <c r="CO31" s="88"/>
      <c r="CP31" s="88"/>
      <c r="CQ31" s="88"/>
      <c r="CR31" s="88"/>
      <c r="CS31" s="88"/>
      <c r="CT31" s="88"/>
      <c r="CU31" s="88"/>
      <c r="CV31" s="88"/>
      <c r="CW31" s="88"/>
      <c r="CX31" s="88"/>
      <c r="CY31" s="88"/>
      <c r="CZ31" s="88"/>
      <c r="DA31" s="88"/>
      <c r="DB31" s="88"/>
      <c r="DC31" s="88"/>
      <c r="DD31" s="88"/>
      <c r="DE31" s="88"/>
      <c r="DF31" s="88"/>
      <c r="DG31" s="88"/>
      <c r="DH31" s="88"/>
      <c r="DI31" s="89"/>
      <c r="DJ31" s="63"/>
      <c r="DK31" s="63"/>
      <c r="DL31" s="63"/>
      <c r="DM31" s="63"/>
      <c r="DN31" s="63"/>
      <c r="DO31" s="63"/>
    </row>
    <row r="32" spans="1:119" ht="13.5" customHeight="1" x14ac:dyDescent="0.2">
      <c r="A32" s="64"/>
      <c r="B32" s="90"/>
      <c r="C32" s="91" t="s">
        <v>151</v>
      </c>
      <c r="D32" s="91"/>
      <c r="E32" s="91"/>
      <c r="F32" s="88"/>
      <c r="G32" s="88"/>
      <c r="H32" s="88"/>
      <c r="I32" s="88"/>
      <c r="J32" s="88"/>
      <c r="K32" s="88"/>
      <c r="L32" s="88"/>
      <c r="M32" s="88"/>
      <c r="N32" s="88"/>
      <c r="O32" s="88"/>
      <c r="P32" s="88"/>
      <c r="Q32" s="88"/>
      <c r="R32" s="88"/>
      <c r="S32" s="88"/>
      <c r="T32" s="88"/>
      <c r="U32" s="88" t="s">
        <v>152</v>
      </c>
      <c r="V32" s="88"/>
      <c r="W32" s="88"/>
      <c r="X32" s="88"/>
      <c r="Y32" s="88"/>
      <c r="Z32" s="88"/>
      <c r="AA32" s="88"/>
      <c r="AB32" s="88"/>
      <c r="AC32" s="88"/>
      <c r="AD32" s="88"/>
      <c r="AE32" s="88"/>
      <c r="AF32" s="88"/>
      <c r="AG32" s="88"/>
      <c r="AH32" s="88"/>
      <c r="AI32" s="88"/>
      <c r="AJ32" s="88"/>
      <c r="AK32" s="88"/>
      <c r="AL32" s="88"/>
      <c r="AM32" s="92" t="s">
        <v>153</v>
      </c>
      <c r="AN32" s="88"/>
      <c r="AO32" s="88"/>
      <c r="AP32" s="88"/>
      <c r="AQ32" s="88"/>
      <c r="AR32" s="88"/>
      <c r="AS32" s="92"/>
      <c r="AT32" s="92"/>
      <c r="AU32" s="92"/>
      <c r="AV32" s="92"/>
      <c r="AW32" s="92"/>
      <c r="AX32" s="92"/>
      <c r="AY32" s="92"/>
      <c r="AZ32" s="92"/>
      <c r="BA32" s="92"/>
      <c r="BB32" s="88"/>
      <c r="BC32" s="92"/>
      <c r="BD32" s="88"/>
      <c r="BE32" s="92" t="s">
        <v>154</v>
      </c>
      <c r="BF32" s="88"/>
      <c r="BG32" s="88"/>
      <c r="BH32" s="88"/>
      <c r="BI32" s="88"/>
      <c r="BJ32" s="92"/>
      <c r="BK32" s="92"/>
      <c r="BL32" s="92"/>
      <c r="BM32" s="92"/>
      <c r="BN32" s="92"/>
      <c r="BO32" s="92"/>
      <c r="BP32" s="92"/>
      <c r="BQ32" s="92"/>
      <c r="BR32" s="88"/>
      <c r="BS32" s="88"/>
      <c r="BT32" s="88"/>
      <c r="BU32" s="88"/>
      <c r="BV32" s="88"/>
      <c r="BW32" s="88" t="s">
        <v>155</v>
      </c>
      <c r="BX32" s="88"/>
      <c r="BY32" s="88"/>
      <c r="BZ32" s="88"/>
      <c r="CA32" s="88"/>
      <c r="CB32" s="92"/>
      <c r="CC32" s="92"/>
      <c r="CD32" s="92"/>
      <c r="CE32" s="92"/>
      <c r="CF32" s="92"/>
      <c r="CG32" s="92"/>
      <c r="CH32" s="92"/>
      <c r="CI32" s="92"/>
      <c r="CJ32" s="92"/>
      <c r="CK32" s="92"/>
      <c r="CL32" s="92"/>
      <c r="CM32" s="92"/>
      <c r="CN32" s="92"/>
      <c r="CO32" s="92" t="s">
        <v>156</v>
      </c>
      <c r="CP32" s="92"/>
      <c r="CQ32" s="92"/>
      <c r="CR32" s="92"/>
      <c r="CS32" s="92"/>
      <c r="CT32" s="92"/>
      <c r="CU32" s="92"/>
      <c r="CV32" s="92"/>
      <c r="CW32" s="92"/>
      <c r="CX32" s="92"/>
      <c r="CY32" s="92"/>
      <c r="CZ32" s="92"/>
      <c r="DA32" s="92"/>
      <c r="DB32" s="92"/>
      <c r="DC32" s="92"/>
      <c r="DD32" s="92"/>
      <c r="DE32" s="92"/>
      <c r="DF32" s="92"/>
      <c r="DG32" s="92"/>
      <c r="DH32" s="92"/>
      <c r="DI32" s="89"/>
      <c r="DJ32" s="63"/>
      <c r="DK32" s="63"/>
      <c r="DL32" s="63"/>
      <c r="DM32" s="63"/>
      <c r="DN32" s="63"/>
      <c r="DO32" s="63"/>
    </row>
    <row r="33" spans="1:119" ht="13.5" customHeight="1" x14ac:dyDescent="0.2">
      <c r="A33" s="64"/>
      <c r="B33" s="90"/>
      <c r="C33" s="418" t="s">
        <v>158</v>
      </c>
      <c r="D33" s="418"/>
      <c r="E33" s="389" t="s">
        <v>160</v>
      </c>
      <c r="F33" s="389"/>
      <c r="G33" s="389"/>
      <c r="H33" s="389"/>
      <c r="I33" s="389"/>
      <c r="J33" s="389"/>
      <c r="K33" s="389"/>
      <c r="L33" s="389"/>
      <c r="M33" s="389"/>
      <c r="N33" s="389"/>
      <c r="O33" s="389"/>
      <c r="P33" s="389"/>
      <c r="Q33" s="389"/>
      <c r="R33" s="389"/>
      <c r="S33" s="389"/>
      <c r="T33" s="93"/>
      <c r="U33" s="418" t="s">
        <v>157</v>
      </c>
      <c r="V33" s="418"/>
      <c r="W33" s="389" t="s">
        <v>159</v>
      </c>
      <c r="X33" s="389"/>
      <c r="Y33" s="389"/>
      <c r="Z33" s="389"/>
      <c r="AA33" s="389"/>
      <c r="AB33" s="389"/>
      <c r="AC33" s="389"/>
      <c r="AD33" s="389"/>
      <c r="AE33" s="389"/>
      <c r="AF33" s="389"/>
      <c r="AG33" s="389"/>
      <c r="AH33" s="389"/>
      <c r="AI33" s="389"/>
      <c r="AJ33" s="389"/>
      <c r="AK33" s="389"/>
      <c r="AL33" s="93"/>
      <c r="AM33" s="418" t="s">
        <v>157</v>
      </c>
      <c r="AN33" s="418"/>
      <c r="AO33" s="389" t="s">
        <v>160</v>
      </c>
      <c r="AP33" s="389"/>
      <c r="AQ33" s="389"/>
      <c r="AR33" s="389"/>
      <c r="AS33" s="389"/>
      <c r="AT33" s="389"/>
      <c r="AU33" s="389"/>
      <c r="AV33" s="389"/>
      <c r="AW33" s="389"/>
      <c r="AX33" s="389"/>
      <c r="AY33" s="389"/>
      <c r="AZ33" s="389"/>
      <c r="BA33" s="389"/>
      <c r="BB33" s="389"/>
      <c r="BC33" s="389"/>
      <c r="BD33" s="94"/>
      <c r="BE33" s="389" t="s">
        <v>161</v>
      </c>
      <c r="BF33" s="389"/>
      <c r="BG33" s="389" t="s">
        <v>162</v>
      </c>
      <c r="BH33" s="389"/>
      <c r="BI33" s="389"/>
      <c r="BJ33" s="389"/>
      <c r="BK33" s="389"/>
      <c r="BL33" s="389"/>
      <c r="BM33" s="389"/>
      <c r="BN33" s="389"/>
      <c r="BO33" s="389"/>
      <c r="BP33" s="389"/>
      <c r="BQ33" s="389"/>
      <c r="BR33" s="389"/>
      <c r="BS33" s="389"/>
      <c r="BT33" s="389"/>
      <c r="BU33" s="389"/>
      <c r="BV33" s="94"/>
      <c r="BW33" s="418" t="s">
        <v>161</v>
      </c>
      <c r="BX33" s="418"/>
      <c r="BY33" s="389" t="s">
        <v>163</v>
      </c>
      <c r="BZ33" s="389"/>
      <c r="CA33" s="389"/>
      <c r="CB33" s="389"/>
      <c r="CC33" s="389"/>
      <c r="CD33" s="389"/>
      <c r="CE33" s="389"/>
      <c r="CF33" s="389"/>
      <c r="CG33" s="389"/>
      <c r="CH33" s="389"/>
      <c r="CI33" s="389"/>
      <c r="CJ33" s="389"/>
      <c r="CK33" s="389"/>
      <c r="CL33" s="389"/>
      <c r="CM33" s="389"/>
      <c r="CN33" s="93"/>
      <c r="CO33" s="418" t="s">
        <v>158</v>
      </c>
      <c r="CP33" s="418"/>
      <c r="CQ33" s="389" t="s">
        <v>164</v>
      </c>
      <c r="CR33" s="389"/>
      <c r="CS33" s="389"/>
      <c r="CT33" s="389"/>
      <c r="CU33" s="389"/>
      <c r="CV33" s="389"/>
      <c r="CW33" s="389"/>
      <c r="CX33" s="389"/>
      <c r="CY33" s="389"/>
      <c r="CZ33" s="389"/>
      <c r="DA33" s="389"/>
      <c r="DB33" s="389"/>
      <c r="DC33" s="389"/>
      <c r="DD33" s="389"/>
      <c r="DE33" s="389"/>
      <c r="DF33" s="93"/>
      <c r="DG33" s="389" t="s">
        <v>165</v>
      </c>
      <c r="DH33" s="389"/>
      <c r="DI33" s="95"/>
      <c r="DJ33" s="63"/>
      <c r="DK33" s="63"/>
      <c r="DL33" s="63"/>
      <c r="DM33" s="63"/>
      <c r="DN33" s="63"/>
      <c r="DO33" s="63"/>
    </row>
    <row r="34" spans="1:119" ht="32.25" customHeight="1" x14ac:dyDescent="0.2">
      <c r="A34" s="64"/>
      <c r="B34" s="90"/>
      <c r="C34" s="581">
        <f>IF(E34="","",1)</f>
        <v>1</v>
      </c>
      <c r="D34" s="581"/>
      <c r="E34" s="582" t="str">
        <f>IF('[1]各会計、関係団体の財政状況及び健全化判断比率'!B7="","",'[1]各会計、関係団体の財政状況及び健全化判断比率'!B7)</f>
        <v>一般会計</v>
      </c>
      <c r="F34" s="582"/>
      <c r="G34" s="582"/>
      <c r="H34" s="582"/>
      <c r="I34" s="582"/>
      <c r="J34" s="582"/>
      <c r="K34" s="582"/>
      <c r="L34" s="582"/>
      <c r="M34" s="582"/>
      <c r="N34" s="582"/>
      <c r="O34" s="582"/>
      <c r="P34" s="582"/>
      <c r="Q34" s="582"/>
      <c r="R34" s="582"/>
      <c r="S34" s="582"/>
      <c r="T34" s="91"/>
      <c r="U34" s="581">
        <f>IF(W34="","",MAX(C34:D43)+1)</f>
        <v>4</v>
      </c>
      <c r="V34" s="581"/>
      <c r="W34" s="582" t="str">
        <f>IF('[1]各会計、関係団体の財政状況及び健全化判断比率'!B28="","",'[1]各会計、関係団体の財政状況及び健全化判断比率'!B28)</f>
        <v>国民健康保険特別会計</v>
      </c>
      <c r="X34" s="582"/>
      <c r="Y34" s="582"/>
      <c r="Z34" s="582"/>
      <c r="AA34" s="582"/>
      <c r="AB34" s="582"/>
      <c r="AC34" s="582"/>
      <c r="AD34" s="582"/>
      <c r="AE34" s="582"/>
      <c r="AF34" s="582"/>
      <c r="AG34" s="582"/>
      <c r="AH34" s="582"/>
      <c r="AI34" s="582"/>
      <c r="AJ34" s="582"/>
      <c r="AK34" s="582"/>
      <c r="AL34" s="91"/>
      <c r="AM34" s="581" t="str">
        <f>IF(AO34="","",MAX(C34:D43,U34:V43)+1)</f>
        <v/>
      </c>
      <c r="AN34" s="581"/>
      <c r="AO34" s="582"/>
      <c r="AP34" s="582"/>
      <c r="AQ34" s="582"/>
      <c r="AR34" s="582"/>
      <c r="AS34" s="582"/>
      <c r="AT34" s="582"/>
      <c r="AU34" s="582"/>
      <c r="AV34" s="582"/>
      <c r="AW34" s="582"/>
      <c r="AX34" s="582"/>
      <c r="AY34" s="582"/>
      <c r="AZ34" s="582"/>
      <c r="BA34" s="582"/>
      <c r="BB34" s="582"/>
      <c r="BC34" s="582"/>
      <c r="BD34" s="91"/>
      <c r="BE34" s="581">
        <f>IF(BG34="","",MAX(C34:D43,U34:V43,AM34:AN43)+1)</f>
        <v>7</v>
      </c>
      <c r="BF34" s="581"/>
      <c r="BG34" s="582" t="str">
        <f>IF('[1]各会計、関係団体の財政状況及び健全化判断比率'!B31="","",'[1]各会計、関係団体の財政状況及び健全化判断比率'!B31)</f>
        <v>簡易水道事業特別会計</v>
      </c>
      <c r="BH34" s="582"/>
      <c r="BI34" s="582"/>
      <c r="BJ34" s="582"/>
      <c r="BK34" s="582"/>
      <c r="BL34" s="582"/>
      <c r="BM34" s="582"/>
      <c r="BN34" s="582"/>
      <c r="BO34" s="582"/>
      <c r="BP34" s="582"/>
      <c r="BQ34" s="582"/>
      <c r="BR34" s="582"/>
      <c r="BS34" s="582"/>
      <c r="BT34" s="582"/>
      <c r="BU34" s="582"/>
      <c r="BV34" s="91"/>
      <c r="BW34" s="581">
        <f>IF(BY34="","",MAX(C34:D43,U34:V43,AM34:AN43,BE34:BF43)+1)</f>
        <v>9</v>
      </c>
      <c r="BX34" s="581"/>
      <c r="BY34" s="582" t="str">
        <f>IF('[1]各会計、関係団体の財政状況及び健全化判断比率'!B68="","",'[1]各会計、関係団体の財政状況及び健全化判断比率'!B68)</f>
        <v>邑智郡総合事務組合（一般会計）</v>
      </c>
      <c r="BZ34" s="582"/>
      <c r="CA34" s="582"/>
      <c r="CB34" s="582"/>
      <c r="CC34" s="582"/>
      <c r="CD34" s="582"/>
      <c r="CE34" s="582"/>
      <c r="CF34" s="582"/>
      <c r="CG34" s="582"/>
      <c r="CH34" s="582"/>
      <c r="CI34" s="582"/>
      <c r="CJ34" s="582"/>
      <c r="CK34" s="582"/>
      <c r="CL34" s="582"/>
      <c r="CM34" s="582"/>
      <c r="CN34" s="91"/>
      <c r="CO34" s="581">
        <f>IF(CQ34="","",MAX(C34:D43,U34:V43,AM34:AN43,BE34:BF43,BW34:BX43)+1)</f>
        <v>16</v>
      </c>
      <c r="CP34" s="581"/>
      <c r="CQ34" s="582" t="str">
        <f>IF('[1]各会計、関係団体の財政状況及び健全化判断比率'!BS7="","",'[1]各会計、関係団体の財政状況及び健全化判断比率'!BS7)</f>
        <v>グリーンロードだいわ</v>
      </c>
      <c r="CR34" s="582"/>
      <c r="CS34" s="582"/>
      <c r="CT34" s="582"/>
      <c r="CU34" s="582"/>
      <c r="CV34" s="582"/>
      <c r="CW34" s="582"/>
      <c r="CX34" s="582"/>
      <c r="CY34" s="582"/>
      <c r="CZ34" s="582"/>
      <c r="DA34" s="582"/>
      <c r="DB34" s="582"/>
      <c r="DC34" s="582"/>
      <c r="DD34" s="582"/>
      <c r="DE34" s="582"/>
      <c r="DF34" s="88"/>
      <c r="DG34" s="583" t="str">
        <f>IF('[1]各会計、関係団体の財政状況及び健全化判断比率'!BR7="","",'[1]各会計、関係団体の財政状況及び健全化判断比率'!BR7)</f>
        <v/>
      </c>
      <c r="DH34" s="583"/>
      <c r="DI34" s="95"/>
      <c r="DJ34" s="63"/>
      <c r="DK34" s="63"/>
      <c r="DL34" s="63"/>
      <c r="DM34" s="63"/>
      <c r="DN34" s="63"/>
      <c r="DO34" s="63"/>
    </row>
    <row r="35" spans="1:119" ht="32.25" customHeight="1" x14ac:dyDescent="0.2">
      <c r="A35" s="64"/>
      <c r="B35" s="90"/>
      <c r="C35" s="581">
        <f>IF(E35="","",C34+1)</f>
        <v>2</v>
      </c>
      <c r="D35" s="581"/>
      <c r="E35" s="582" t="str">
        <f>IF('[1]各会計、関係団体の財政状況及び健全化判断比率'!B8="","",'[1]各会計、関係団体の財政状況及び健全化判断比率'!B8)</f>
        <v>住宅新築資金等貸付事業特別会計</v>
      </c>
      <c r="F35" s="582"/>
      <c r="G35" s="582"/>
      <c r="H35" s="582"/>
      <c r="I35" s="582"/>
      <c r="J35" s="582"/>
      <c r="K35" s="582"/>
      <c r="L35" s="582"/>
      <c r="M35" s="582"/>
      <c r="N35" s="582"/>
      <c r="O35" s="582"/>
      <c r="P35" s="582"/>
      <c r="Q35" s="582"/>
      <c r="R35" s="582"/>
      <c r="S35" s="582"/>
      <c r="T35" s="91"/>
      <c r="U35" s="581">
        <f>IF(W35="","",U34+1)</f>
        <v>5</v>
      </c>
      <c r="V35" s="581"/>
      <c r="W35" s="582" t="str">
        <f>IF('[1]各会計、関係団体の財政状況及び健全化判断比率'!B29="","",'[1]各会計、関係団体の財政状況及び健全化判断比率'!B29)</f>
        <v>国民健康保険診療所特別会計</v>
      </c>
      <c r="X35" s="582"/>
      <c r="Y35" s="582"/>
      <c r="Z35" s="582"/>
      <c r="AA35" s="582"/>
      <c r="AB35" s="582"/>
      <c r="AC35" s="582"/>
      <c r="AD35" s="582"/>
      <c r="AE35" s="582"/>
      <c r="AF35" s="582"/>
      <c r="AG35" s="582"/>
      <c r="AH35" s="582"/>
      <c r="AI35" s="582"/>
      <c r="AJ35" s="582"/>
      <c r="AK35" s="582"/>
      <c r="AL35" s="91"/>
      <c r="AM35" s="581" t="str">
        <f t="shared" ref="AM35:AM43" si="0">IF(AO35="","",AM34+1)</f>
        <v/>
      </c>
      <c r="AN35" s="581"/>
      <c r="AO35" s="582"/>
      <c r="AP35" s="582"/>
      <c r="AQ35" s="582"/>
      <c r="AR35" s="582"/>
      <c r="AS35" s="582"/>
      <c r="AT35" s="582"/>
      <c r="AU35" s="582"/>
      <c r="AV35" s="582"/>
      <c r="AW35" s="582"/>
      <c r="AX35" s="582"/>
      <c r="AY35" s="582"/>
      <c r="AZ35" s="582"/>
      <c r="BA35" s="582"/>
      <c r="BB35" s="582"/>
      <c r="BC35" s="582"/>
      <c r="BD35" s="91"/>
      <c r="BE35" s="581">
        <f t="shared" ref="BE35:BE43" si="1">IF(BG35="","",BE34+1)</f>
        <v>8</v>
      </c>
      <c r="BF35" s="581"/>
      <c r="BG35" s="582" t="str">
        <f>IF('[1]各会計、関係団体の財政状況及び健全化判断比率'!B32="","",'[1]各会計、関係団体の財政状況及び健全化判断比率'!B32)</f>
        <v>下水道事業特別会計</v>
      </c>
      <c r="BH35" s="582"/>
      <c r="BI35" s="582"/>
      <c r="BJ35" s="582"/>
      <c r="BK35" s="582"/>
      <c r="BL35" s="582"/>
      <c r="BM35" s="582"/>
      <c r="BN35" s="582"/>
      <c r="BO35" s="582"/>
      <c r="BP35" s="582"/>
      <c r="BQ35" s="582"/>
      <c r="BR35" s="582"/>
      <c r="BS35" s="582"/>
      <c r="BT35" s="582"/>
      <c r="BU35" s="582"/>
      <c r="BV35" s="91"/>
      <c r="BW35" s="581">
        <f t="shared" ref="BW35:BW43" si="2">IF(BY35="","",BW34+1)</f>
        <v>10</v>
      </c>
      <c r="BX35" s="581"/>
      <c r="BY35" s="582" t="str">
        <f>IF('[1]各会計、関係団体の財政状況及び健全化判断比率'!B69="","",'[1]各会計、関係団体の財政状況及び健全化判断比率'!B69)</f>
        <v>邑智郡総合事務組合（介護保険事業会計）</v>
      </c>
      <c r="BZ35" s="582"/>
      <c r="CA35" s="582"/>
      <c r="CB35" s="582"/>
      <c r="CC35" s="582"/>
      <c r="CD35" s="582"/>
      <c r="CE35" s="582"/>
      <c r="CF35" s="582"/>
      <c r="CG35" s="582"/>
      <c r="CH35" s="582"/>
      <c r="CI35" s="582"/>
      <c r="CJ35" s="582"/>
      <c r="CK35" s="582"/>
      <c r="CL35" s="582"/>
      <c r="CM35" s="582"/>
      <c r="CN35" s="91"/>
      <c r="CO35" s="581">
        <f t="shared" ref="CO35:CO43" si="3">IF(CQ35="","",CO34+1)</f>
        <v>17</v>
      </c>
      <c r="CP35" s="581"/>
      <c r="CQ35" s="582" t="str">
        <f>IF('[1]各会計、関係団体の財政状況及び健全化判断比率'!BS8="","",'[1]各会計、関係団体の財政状況及び健全化判断比率'!BS8)</f>
        <v>美郷町開発公社</v>
      </c>
      <c r="CR35" s="582"/>
      <c r="CS35" s="582"/>
      <c r="CT35" s="582"/>
      <c r="CU35" s="582"/>
      <c r="CV35" s="582"/>
      <c r="CW35" s="582"/>
      <c r="CX35" s="582"/>
      <c r="CY35" s="582"/>
      <c r="CZ35" s="582"/>
      <c r="DA35" s="582"/>
      <c r="DB35" s="582"/>
      <c r="DC35" s="582"/>
      <c r="DD35" s="582"/>
      <c r="DE35" s="582"/>
      <c r="DF35" s="88"/>
      <c r="DG35" s="583" t="str">
        <f>IF('[1]各会計、関係団体の財政状況及び健全化判断比率'!BR8="","",'[1]各会計、関係団体の財政状況及び健全化判断比率'!BR8)</f>
        <v/>
      </c>
      <c r="DH35" s="583"/>
      <c r="DI35" s="95"/>
      <c r="DJ35" s="63"/>
      <c r="DK35" s="63"/>
      <c r="DL35" s="63"/>
      <c r="DM35" s="63"/>
      <c r="DN35" s="63"/>
      <c r="DO35" s="63"/>
    </row>
    <row r="36" spans="1:119" ht="32.25" customHeight="1" x14ac:dyDescent="0.2">
      <c r="A36" s="64"/>
      <c r="B36" s="90"/>
      <c r="C36" s="581">
        <f>IF(E36="","",C35+1)</f>
        <v>3</v>
      </c>
      <c r="D36" s="581"/>
      <c r="E36" s="582" t="str">
        <f>IF('[1]各会計、関係団体の財政状況及び健全化判断比率'!B9="","",'[1]各会計、関係団体の財政状況及び健全化判断比率'!B9)</f>
        <v>君谷診療所特別会計</v>
      </c>
      <c r="F36" s="582"/>
      <c r="G36" s="582"/>
      <c r="H36" s="582"/>
      <c r="I36" s="582"/>
      <c r="J36" s="582"/>
      <c r="K36" s="582"/>
      <c r="L36" s="582"/>
      <c r="M36" s="582"/>
      <c r="N36" s="582"/>
      <c r="O36" s="582"/>
      <c r="P36" s="582"/>
      <c r="Q36" s="582"/>
      <c r="R36" s="582"/>
      <c r="S36" s="582"/>
      <c r="T36" s="91"/>
      <c r="U36" s="581">
        <f t="shared" ref="U36:U43" si="4">IF(W36="","",U35+1)</f>
        <v>6</v>
      </c>
      <c r="V36" s="581"/>
      <c r="W36" s="582" t="str">
        <f>IF('[1]各会計、関係団体の財政状況及び健全化判断比率'!B30="","",'[1]各会計、関係団体の財政状況及び健全化判断比率'!B30)</f>
        <v>後期高齢者医療特別会計</v>
      </c>
      <c r="X36" s="582"/>
      <c r="Y36" s="582"/>
      <c r="Z36" s="582"/>
      <c r="AA36" s="582"/>
      <c r="AB36" s="582"/>
      <c r="AC36" s="582"/>
      <c r="AD36" s="582"/>
      <c r="AE36" s="582"/>
      <c r="AF36" s="582"/>
      <c r="AG36" s="582"/>
      <c r="AH36" s="582"/>
      <c r="AI36" s="582"/>
      <c r="AJ36" s="582"/>
      <c r="AK36" s="582"/>
      <c r="AL36" s="91"/>
      <c r="AM36" s="581" t="str">
        <f t="shared" si="0"/>
        <v/>
      </c>
      <c r="AN36" s="581"/>
      <c r="AO36" s="582"/>
      <c r="AP36" s="582"/>
      <c r="AQ36" s="582"/>
      <c r="AR36" s="582"/>
      <c r="AS36" s="582"/>
      <c r="AT36" s="582"/>
      <c r="AU36" s="582"/>
      <c r="AV36" s="582"/>
      <c r="AW36" s="582"/>
      <c r="AX36" s="582"/>
      <c r="AY36" s="582"/>
      <c r="AZ36" s="582"/>
      <c r="BA36" s="582"/>
      <c r="BB36" s="582"/>
      <c r="BC36" s="582"/>
      <c r="BD36" s="91"/>
      <c r="BE36" s="581" t="str">
        <f t="shared" si="1"/>
        <v/>
      </c>
      <c r="BF36" s="581"/>
      <c r="BG36" s="582"/>
      <c r="BH36" s="582"/>
      <c r="BI36" s="582"/>
      <c r="BJ36" s="582"/>
      <c r="BK36" s="582"/>
      <c r="BL36" s="582"/>
      <c r="BM36" s="582"/>
      <c r="BN36" s="582"/>
      <c r="BO36" s="582"/>
      <c r="BP36" s="582"/>
      <c r="BQ36" s="582"/>
      <c r="BR36" s="582"/>
      <c r="BS36" s="582"/>
      <c r="BT36" s="582"/>
      <c r="BU36" s="582"/>
      <c r="BV36" s="91"/>
      <c r="BW36" s="581">
        <f t="shared" si="2"/>
        <v>11</v>
      </c>
      <c r="BX36" s="581"/>
      <c r="BY36" s="582" t="str">
        <f>IF('[1]各会計、関係団体の財政状況及び健全化判断比率'!B70="","",'[1]各会計、関係団体の財政状況及び健全化判断比率'!B70)</f>
        <v>江津邑智消防組合</v>
      </c>
      <c r="BZ36" s="582"/>
      <c r="CA36" s="582"/>
      <c r="CB36" s="582"/>
      <c r="CC36" s="582"/>
      <c r="CD36" s="582"/>
      <c r="CE36" s="582"/>
      <c r="CF36" s="582"/>
      <c r="CG36" s="582"/>
      <c r="CH36" s="582"/>
      <c r="CI36" s="582"/>
      <c r="CJ36" s="582"/>
      <c r="CK36" s="582"/>
      <c r="CL36" s="582"/>
      <c r="CM36" s="582"/>
      <c r="CN36" s="91"/>
      <c r="CO36" s="581" t="str">
        <f t="shared" si="3"/>
        <v/>
      </c>
      <c r="CP36" s="581"/>
      <c r="CQ36" s="582" t="str">
        <f>IF('[1]各会計、関係団体の財政状況及び健全化判断比率'!BS9="","",'[1]各会計、関係団体の財政状況及び健全化判断比率'!BS9)</f>
        <v/>
      </c>
      <c r="CR36" s="582"/>
      <c r="CS36" s="582"/>
      <c r="CT36" s="582"/>
      <c r="CU36" s="582"/>
      <c r="CV36" s="582"/>
      <c r="CW36" s="582"/>
      <c r="CX36" s="582"/>
      <c r="CY36" s="582"/>
      <c r="CZ36" s="582"/>
      <c r="DA36" s="582"/>
      <c r="DB36" s="582"/>
      <c r="DC36" s="582"/>
      <c r="DD36" s="582"/>
      <c r="DE36" s="582"/>
      <c r="DF36" s="88"/>
      <c r="DG36" s="583" t="str">
        <f>IF('[1]各会計、関係団体の財政状況及び健全化判断比率'!BR9="","",'[1]各会計、関係団体の財政状況及び健全化判断比率'!BR9)</f>
        <v/>
      </c>
      <c r="DH36" s="583"/>
      <c r="DI36" s="95"/>
      <c r="DJ36" s="63"/>
      <c r="DK36" s="63"/>
      <c r="DL36" s="63"/>
      <c r="DM36" s="63"/>
      <c r="DN36" s="63"/>
      <c r="DO36" s="63"/>
    </row>
    <row r="37" spans="1:119" ht="32.25" customHeight="1" x14ac:dyDescent="0.2">
      <c r="A37" s="64"/>
      <c r="B37" s="90"/>
      <c r="C37" s="581" t="str">
        <f>IF(E37="","",C36+1)</f>
        <v/>
      </c>
      <c r="D37" s="581"/>
      <c r="E37" s="582" t="str">
        <f>IF('[1]各会計、関係団体の財政状況及び健全化判断比率'!B10="","",'[1]各会計、関係団体の財政状況及び健全化判断比率'!B10)</f>
        <v/>
      </c>
      <c r="F37" s="582"/>
      <c r="G37" s="582"/>
      <c r="H37" s="582"/>
      <c r="I37" s="582"/>
      <c r="J37" s="582"/>
      <c r="K37" s="582"/>
      <c r="L37" s="582"/>
      <c r="M37" s="582"/>
      <c r="N37" s="582"/>
      <c r="O37" s="582"/>
      <c r="P37" s="582"/>
      <c r="Q37" s="582"/>
      <c r="R37" s="582"/>
      <c r="S37" s="582"/>
      <c r="T37" s="91"/>
      <c r="U37" s="581" t="str">
        <f t="shared" si="4"/>
        <v/>
      </c>
      <c r="V37" s="581"/>
      <c r="W37" s="582"/>
      <c r="X37" s="582"/>
      <c r="Y37" s="582"/>
      <c r="Z37" s="582"/>
      <c r="AA37" s="582"/>
      <c r="AB37" s="582"/>
      <c r="AC37" s="582"/>
      <c r="AD37" s="582"/>
      <c r="AE37" s="582"/>
      <c r="AF37" s="582"/>
      <c r="AG37" s="582"/>
      <c r="AH37" s="582"/>
      <c r="AI37" s="582"/>
      <c r="AJ37" s="582"/>
      <c r="AK37" s="582"/>
      <c r="AL37" s="91"/>
      <c r="AM37" s="581" t="str">
        <f t="shared" si="0"/>
        <v/>
      </c>
      <c r="AN37" s="581"/>
      <c r="AO37" s="582"/>
      <c r="AP37" s="582"/>
      <c r="AQ37" s="582"/>
      <c r="AR37" s="582"/>
      <c r="AS37" s="582"/>
      <c r="AT37" s="582"/>
      <c r="AU37" s="582"/>
      <c r="AV37" s="582"/>
      <c r="AW37" s="582"/>
      <c r="AX37" s="582"/>
      <c r="AY37" s="582"/>
      <c r="AZ37" s="582"/>
      <c r="BA37" s="582"/>
      <c r="BB37" s="582"/>
      <c r="BC37" s="582"/>
      <c r="BD37" s="91"/>
      <c r="BE37" s="581" t="str">
        <f t="shared" si="1"/>
        <v/>
      </c>
      <c r="BF37" s="581"/>
      <c r="BG37" s="582"/>
      <c r="BH37" s="582"/>
      <c r="BI37" s="582"/>
      <c r="BJ37" s="582"/>
      <c r="BK37" s="582"/>
      <c r="BL37" s="582"/>
      <c r="BM37" s="582"/>
      <c r="BN37" s="582"/>
      <c r="BO37" s="582"/>
      <c r="BP37" s="582"/>
      <c r="BQ37" s="582"/>
      <c r="BR37" s="582"/>
      <c r="BS37" s="582"/>
      <c r="BT37" s="582"/>
      <c r="BU37" s="582"/>
      <c r="BV37" s="91"/>
      <c r="BW37" s="581">
        <f t="shared" si="2"/>
        <v>12</v>
      </c>
      <c r="BX37" s="581"/>
      <c r="BY37" s="582" t="str">
        <f>IF('[1]各会計、関係団体の財政状況及び健全化判断比率'!B71="","",'[1]各会計、関係団体の財政状況及び健全化判断比率'!B71)</f>
        <v>島根県市町村総合事務組合</v>
      </c>
      <c r="BZ37" s="582"/>
      <c r="CA37" s="582"/>
      <c r="CB37" s="582"/>
      <c r="CC37" s="582"/>
      <c r="CD37" s="582"/>
      <c r="CE37" s="582"/>
      <c r="CF37" s="582"/>
      <c r="CG37" s="582"/>
      <c r="CH37" s="582"/>
      <c r="CI37" s="582"/>
      <c r="CJ37" s="582"/>
      <c r="CK37" s="582"/>
      <c r="CL37" s="582"/>
      <c r="CM37" s="582"/>
      <c r="CN37" s="91"/>
      <c r="CO37" s="581" t="str">
        <f t="shared" si="3"/>
        <v/>
      </c>
      <c r="CP37" s="581"/>
      <c r="CQ37" s="582" t="str">
        <f>IF('[1]各会計、関係団体の財政状況及び健全化判断比率'!BS10="","",'[1]各会計、関係団体の財政状況及び健全化判断比率'!BS10)</f>
        <v/>
      </c>
      <c r="CR37" s="582"/>
      <c r="CS37" s="582"/>
      <c r="CT37" s="582"/>
      <c r="CU37" s="582"/>
      <c r="CV37" s="582"/>
      <c r="CW37" s="582"/>
      <c r="CX37" s="582"/>
      <c r="CY37" s="582"/>
      <c r="CZ37" s="582"/>
      <c r="DA37" s="582"/>
      <c r="DB37" s="582"/>
      <c r="DC37" s="582"/>
      <c r="DD37" s="582"/>
      <c r="DE37" s="582"/>
      <c r="DF37" s="88"/>
      <c r="DG37" s="583" t="str">
        <f>IF('[1]各会計、関係団体の財政状況及び健全化判断比率'!BR10="","",'[1]各会計、関係団体の財政状況及び健全化判断比率'!BR10)</f>
        <v/>
      </c>
      <c r="DH37" s="583"/>
      <c r="DI37" s="95"/>
      <c r="DJ37" s="63"/>
      <c r="DK37" s="63"/>
      <c r="DL37" s="63"/>
      <c r="DM37" s="63"/>
      <c r="DN37" s="63"/>
      <c r="DO37" s="63"/>
    </row>
    <row r="38" spans="1:119" ht="32.25" customHeight="1" x14ac:dyDescent="0.2">
      <c r="A38" s="64"/>
      <c r="B38" s="90"/>
      <c r="C38" s="581" t="str">
        <f t="shared" ref="C38:C43" si="5">IF(E38="","",C37+1)</f>
        <v/>
      </c>
      <c r="D38" s="581"/>
      <c r="E38" s="582" t="str">
        <f>IF('[1]各会計、関係団体の財政状況及び健全化判断比率'!B11="","",'[1]各会計、関係団体の財政状況及び健全化判断比率'!B11)</f>
        <v/>
      </c>
      <c r="F38" s="582"/>
      <c r="G38" s="582"/>
      <c r="H38" s="582"/>
      <c r="I38" s="582"/>
      <c r="J38" s="582"/>
      <c r="K38" s="582"/>
      <c r="L38" s="582"/>
      <c r="M38" s="582"/>
      <c r="N38" s="582"/>
      <c r="O38" s="582"/>
      <c r="P38" s="582"/>
      <c r="Q38" s="582"/>
      <c r="R38" s="582"/>
      <c r="S38" s="582"/>
      <c r="T38" s="91"/>
      <c r="U38" s="581" t="str">
        <f t="shared" si="4"/>
        <v/>
      </c>
      <c r="V38" s="581"/>
      <c r="W38" s="582"/>
      <c r="X38" s="582"/>
      <c r="Y38" s="582"/>
      <c r="Z38" s="582"/>
      <c r="AA38" s="582"/>
      <c r="AB38" s="582"/>
      <c r="AC38" s="582"/>
      <c r="AD38" s="582"/>
      <c r="AE38" s="582"/>
      <c r="AF38" s="582"/>
      <c r="AG38" s="582"/>
      <c r="AH38" s="582"/>
      <c r="AI38" s="582"/>
      <c r="AJ38" s="582"/>
      <c r="AK38" s="582"/>
      <c r="AL38" s="91"/>
      <c r="AM38" s="581" t="str">
        <f t="shared" si="0"/>
        <v/>
      </c>
      <c r="AN38" s="581"/>
      <c r="AO38" s="582"/>
      <c r="AP38" s="582"/>
      <c r="AQ38" s="582"/>
      <c r="AR38" s="582"/>
      <c r="AS38" s="582"/>
      <c r="AT38" s="582"/>
      <c r="AU38" s="582"/>
      <c r="AV38" s="582"/>
      <c r="AW38" s="582"/>
      <c r="AX38" s="582"/>
      <c r="AY38" s="582"/>
      <c r="AZ38" s="582"/>
      <c r="BA38" s="582"/>
      <c r="BB38" s="582"/>
      <c r="BC38" s="582"/>
      <c r="BD38" s="91"/>
      <c r="BE38" s="581" t="str">
        <f t="shared" si="1"/>
        <v/>
      </c>
      <c r="BF38" s="581"/>
      <c r="BG38" s="582"/>
      <c r="BH38" s="582"/>
      <c r="BI38" s="582"/>
      <c r="BJ38" s="582"/>
      <c r="BK38" s="582"/>
      <c r="BL38" s="582"/>
      <c r="BM38" s="582"/>
      <c r="BN38" s="582"/>
      <c r="BO38" s="582"/>
      <c r="BP38" s="582"/>
      <c r="BQ38" s="582"/>
      <c r="BR38" s="582"/>
      <c r="BS38" s="582"/>
      <c r="BT38" s="582"/>
      <c r="BU38" s="582"/>
      <c r="BV38" s="91"/>
      <c r="BW38" s="581">
        <f t="shared" si="2"/>
        <v>13</v>
      </c>
      <c r="BX38" s="581"/>
      <c r="BY38" s="582" t="str">
        <f>IF('[1]各会計、関係団体の財政状況及び健全化判断比率'!B72="","",'[1]各会計、関係団体の財政状況及び健全化判断比率'!B72)</f>
        <v>島根県後期高齢者医療広域連合（一般会計）</v>
      </c>
      <c r="BZ38" s="582"/>
      <c r="CA38" s="582"/>
      <c r="CB38" s="582"/>
      <c r="CC38" s="582"/>
      <c r="CD38" s="582"/>
      <c r="CE38" s="582"/>
      <c r="CF38" s="582"/>
      <c r="CG38" s="582"/>
      <c r="CH38" s="582"/>
      <c r="CI38" s="582"/>
      <c r="CJ38" s="582"/>
      <c r="CK38" s="582"/>
      <c r="CL38" s="582"/>
      <c r="CM38" s="582"/>
      <c r="CN38" s="91"/>
      <c r="CO38" s="581" t="str">
        <f t="shared" si="3"/>
        <v/>
      </c>
      <c r="CP38" s="581"/>
      <c r="CQ38" s="582" t="str">
        <f>IF('[1]各会計、関係団体の財政状況及び健全化判断比率'!BS11="","",'[1]各会計、関係団体の財政状況及び健全化判断比率'!BS11)</f>
        <v/>
      </c>
      <c r="CR38" s="582"/>
      <c r="CS38" s="582"/>
      <c r="CT38" s="582"/>
      <c r="CU38" s="582"/>
      <c r="CV38" s="582"/>
      <c r="CW38" s="582"/>
      <c r="CX38" s="582"/>
      <c r="CY38" s="582"/>
      <c r="CZ38" s="582"/>
      <c r="DA38" s="582"/>
      <c r="DB38" s="582"/>
      <c r="DC38" s="582"/>
      <c r="DD38" s="582"/>
      <c r="DE38" s="582"/>
      <c r="DF38" s="88"/>
      <c r="DG38" s="583" t="str">
        <f>IF('[1]各会計、関係団体の財政状況及び健全化判断比率'!BR11="","",'[1]各会計、関係団体の財政状況及び健全化判断比率'!BR11)</f>
        <v/>
      </c>
      <c r="DH38" s="583"/>
      <c r="DI38" s="95"/>
      <c r="DJ38" s="63"/>
      <c r="DK38" s="63"/>
      <c r="DL38" s="63"/>
      <c r="DM38" s="63"/>
      <c r="DN38" s="63"/>
      <c r="DO38" s="63"/>
    </row>
    <row r="39" spans="1:119" ht="32.25" customHeight="1" x14ac:dyDescent="0.2">
      <c r="A39" s="64"/>
      <c r="B39" s="90"/>
      <c r="C39" s="581" t="str">
        <f t="shared" si="5"/>
        <v/>
      </c>
      <c r="D39" s="581"/>
      <c r="E39" s="582" t="str">
        <f>IF('[1]各会計、関係団体の財政状況及び健全化判断比率'!B12="","",'[1]各会計、関係団体の財政状況及び健全化判断比率'!B12)</f>
        <v/>
      </c>
      <c r="F39" s="582"/>
      <c r="G39" s="582"/>
      <c r="H39" s="582"/>
      <c r="I39" s="582"/>
      <c r="J39" s="582"/>
      <c r="K39" s="582"/>
      <c r="L39" s="582"/>
      <c r="M39" s="582"/>
      <c r="N39" s="582"/>
      <c r="O39" s="582"/>
      <c r="P39" s="582"/>
      <c r="Q39" s="582"/>
      <c r="R39" s="582"/>
      <c r="S39" s="582"/>
      <c r="T39" s="91"/>
      <c r="U39" s="581" t="str">
        <f t="shared" si="4"/>
        <v/>
      </c>
      <c r="V39" s="581"/>
      <c r="W39" s="582"/>
      <c r="X39" s="582"/>
      <c r="Y39" s="582"/>
      <c r="Z39" s="582"/>
      <c r="AA39" s="582"/>
      <c r="AB39" s="582"/>
      <c r="AC39" s="582"/>
      <c r="AD39" s="582"/>
      <c r="AE39" s="582"/>
      <c r="AF39" s="582"/>
      <c r="AG39" s="582"/>
      <c r="AH39" s="582"/>
      <c r="AI39" s="582"/>
      <c r="AJ39" s="582"/>
      <c r="AK39" s="582"/>
      <c r="AL39" s="91"/>
      <c r="AM39" s="581" t="str">
        <f t="shared" si="0"/>
        <v/>
      </c>
      <c r="AN39" s="581"/>
      <c r="AO39" s="582"/>
      <c r="AP39" s="582"/>
      <c r="AQ39" s="582"/>
      <c r="AR39" s="582"/>
      <c r="AS39" s="582"/>
      <c r="AT39" s="582"/>
      <c r="AU39" s="582"/>
      <c r="AV39" s="582"/>
      <c r="AW39" s="582"/>
      <c r="AX39" s="582"/>
      <c r="AY39" s="582"/>
      <c r="AZ39" s="582"/>
      <c r="BA39" s="582"/>
      <c r="BB39" s="582"/>
      <c r="BC39" s="582"/>
      <c r="BD39" s="91"/>
      <c r="BE39" s="581" t="str">
        <f t="shared" si="1"/>
        <v/>
      </c>
      <c r="BF39" s="581"/>
      <c r="BG39" s="582"/>
      <c r="BH39" s="582"/>
      <c r="BI39" s="582"/>
      <c r="BJ39" s="582"/>
      <c r="BK39" s="582"/>
      <c r="BL39" s="582"/>
      <c r="BM39" s="582"/>
      <c r="BN39" s="582"/>
      <c r="BO39" s="582"/>
      <c r="BP39" s="582"/>
      <c r="BQ39" s="582"/>
      <c r="BR39" s="582"/>
      <c r="BS39" s="582"/>
      <c r="BT39" s="582"/>
      <c r="BU39" s="582"/>
      <c r="BV39" s="91"/>
      <c r="BW39" s="581">
        <f t="shared" si="2"/>
        <v>14</v>
      </c>
      <c r="BX39" s="581"/>
      <c r="BY39" s="582" t="str">
        <f>IF('[1]各会計、関係団体の財政状況及び健全化判断比率'!B73="","",'[1]各会計、関係団体の財政状況及び健全化判断比率'!B73)</f>
        <v>島根県後期高齢者医療広域連合（後期高齢者医療会計）</v>
      </c>
      <c r="BZ39" s="582"/>
      <c r="CA39" s="582"/>
      <c r="CB39" s="582"/>
      <c r="CC39" s="582"/>
      <c r="CD39" s="582"/>
      <c r="CE39" s="582"/>
      <c r="CF39" s="582"/>
      <c r="CG39" s="582"/>
      <c r="CH39" s="582"/>
      <c r="CI39" s="582"/>
      <c r="CJ39" s="582"/>
      <c r="CK39" s="582"/>
      <c r="CL39" s="582"/>
      <c r="CM39" s="582"/>
      <c r="CN39" s="91"/>
      <c r="CO39" s="581" t="str">
        <f t="shared" si="3"/>
        <v/>
      </c>
      <c r="CP39" s="581"/>
      <c r="CQ39" s="582" t="str">
        <f>IF('[1]各会計、関係団体の財政状況及び健全化判断比率'!BS12="","",'[1]各会計、関係団体の財政状況及び健全化判断比率'!BS12)</f>
        <v/>
      </c>
      <c r="CR39" s="582"/>
      <c r="CS39" s="582"/>
      <c r="CT39" s="582"/>
      <c r="CU39" s="582"/>
      <c r="CV39" s="582"/>
      <c r="CW39" s="582"/>
      <c r="CX39" s="582"/>
      <c r="CY39" s="582"/>
      <c r="CZ39" s="582"/>
      <c r="DA39" s="582"/>
      <c r="DB39" s="582"/>
      <c r="DC39" s="582"/>
      <c r="DD39" s="582"/>
      <c r="DE39" s="582"/>
      <c r="DF39" s="88"/>
      <c r="DG39" s="583" t="str">
        <f>IF('[1]各会計、関係団体の財政状況及び健全化判断比率'!BR12="","",'[1]各会計、関係団体の財政状況及び健全化判断比率'!BR12)</f>
        <v/>
      </c>
      <c r="DH39" s="583"/>
      <c r="DI39" s="95"/>
      <c r="DJ39" s="63"/>
      <c r="DK39" s="63"/>
      <c r="DL39" s="63"/>
      <c r="DM39" s="63"/>
      <c r="DN39" s="63"/>
      <c r="DO39" s="63"/>
    </row>
    <row r="40" spans="1:119" ht="32.25" customHeight="1" x14ac:dyDescent="0.2">
      <c r="A40" s="64"/>
      <c r="B40" s="90"/>
      <c r="C40" s="581" t="str">
        <f t="shared" si="5"/>
        <v/>
      </c>
      <c r="D40" s="581"/>
      <c r="E40" s="582" t="str">
        <f>IF('[1]各会計、関係団体の財政状況及び健全化判断比率'!B13="","",'[1]各会計、関係団体の財政状況及び健全化判断比率'!B13)</f>
        <v/>
      </c>
      <c r="F40" s="582"/>
      <c r="G40" s="582"/>
      <c r="H40" s="582"/>
      <c r="I40" s="582"/>
      <c r="J40" s="582"/>
      <c r="K40" s="582"/>
      <c r="L40" s="582"/>
      <c r="M40" s="582"/>
      <c r="N40" s="582"/>
      <c r="O40" s="582"/>
      <c r="P40" s="582"/>
      <c r="Q40" s="582"/>
      <c r="R40" s="582"/>
      <c r="S40" s="582"/>
      <c r="T40" s="91"/>
      <c r="U40" s="581" t="str">
        <f t="shared" si="4"/>
        <v/>
      </c>
      <c r="V40" s="581"/>
      <c r="W40" s="582"/>
      <c r="X40" s="582"/>
      <c r="Y40" s="582"/>
      <c r="Z40" s="582"/>
      <c r="AA40" s="582"/>
      <c r="AB40" s="582"/>
      <c r="AC40" s="582"/>
      <c r="AD40" s="582"/>
      <c r="AE40" s="582"/>
      <c r="AF40" s="582"/>
      <c r="AG40" s="582"/>
      <c r="AH40" s="582"/>
      <c r="AI40" s="582"/>
      <c r="AJ40" s="582"/>
      <c r="AK40" s="582"/>
      <c r="AL40" s="91"/>
      <c r="AM40" s="581" t="str">
        <f t="shared" si="0"/>
        <v/>
      </c>
      <c r="AN40" s="581"/>
      <c r="AO40" s="582"/>
      <c r="AP40" s="582"/>
      <c r="AQ40" s="582"/>
      <c r="AR40" s="582"/>
      <c r="AS40" s="582"/>
      <c r="AT40" s="582"/>
      <c r="AU40" s="582"/>
      <c r="AV40" s="582"/>
      <c r="AW40" s="582"/>
      <c r="AX40" s="582"/>
      <c r="AY40" s="582"/>
      <c r="AZ40" s="582"/>
      <c r="BA40" s="582"/>
      <c r="BB40" s="582"/>
      <c r="BC40" s="582"/>
      <c r="BD40" s="91"/>
      <c r="BE40" s="581" t="str">
        <f t="shared" si="1"/>
        <v/>
      </c>
      <c r="BF40" s="581"/>
      <c r="BG40" s="582"/>
      <c r="BH40" s="582"/>
      <c r="BI40" s="582"/>
      <c r="BJ40" s="582"/>
      <c r="BK40" s="582"/>
      <c r="BL40" s="582"/>
      <c r="BM40" s="582"/>
      <c r="BN40" s="582"/>
      <c r="BO40" s="582"/>
      <c r="BP40" s="582"/>
      <c r="BQ40" s="582"/>
      <c r="BR40" s="582"/>
      <c r="BS40" s="582"/>
      <c r="BT40" s="582"/>
      <c r="BU40" s="582"/>
      <c r="BV40" s="91"/>
      <c r="BW40" s="581">
        <f t="shared" si="2"/>
        <v>15</v>
      </c>
      <c r="BX40" s="581"/>
      <c r="BY40" s="582" t="str">
        <f>IF('[1]各会計、関係団体の財政状況及び健全化判断比率'!B74="","",'[1]各会計、関係団体の財政状況及び健全化判断比率'!B74)</f>
        <v>邑智郡公立病院組合</v>
      </c>
      <c r="BZ40" s="582"/>
      <c r="CA40" s="582"/>
      <c r="CB40" s="582"/>
      <c r="CC40" s="582"/>
      <c r="CD40" s="582"/>
      <c r="CE40" s="582"/>
      <c r="CF40" s="582"/>
      <c r="CG40" s="582"/>
      <c r="CH40" s="582"/>
      <c r="CI40" s="582"/>
      <c r="CJ40" s="582"/>
      <c r="CK40" s="582"/>
      <c r="CL40" s="582"/>
      <c r="CM40" s="582"/>
      <c r="CN40" s="91"/>
      <c r="CO40" s="581" t="str">
        <f t="shared" si="3"/>
        <v/>
      </c>
      <c r="CP40" s="581"/>
      <c r="CQ40" s="582" t="str">
        <f>IF('[1]各会計、関係団体の財政状況及び健全化判断比率'!BS13="","",'[1]各会計、関係団体の財政状況及び健全化判断比率'!BS13)</f>
        <v/>
      </c>
      <c r="CR40" s="582"/>
      <c r="CS40" s="582"/>
      <c r="CT40" s="582"/>
      <c r="CU40" s="582"/>
      <c r="CV40" s="582"/>
      <c r="CW40" s="582"/>
      <c r="CX40" s="582"/>
      <c r="CY40" s="582"/>
      <c r="CZ40" s="582"/>
      <c r="DA40" s="582"/>
      <c r="DB40" s="582"/>
      <c r="DC40" s="582"/>
      <c r="DD40" s="582"/>
      <c r="DE40" s="582"/>
      <c r="DF40" s="88"/>
      <c r="DG40" s="583" t="str">
        <f>IF('[1]各会計、関係団体の財政状況及び健全化判断比率'!BR13="","",'[1]各会計、関係団体の財政状況及び健全化判断比率'!BR13)</f>
        <v/>
      </c>
      <c r="DH40" s="583"/>
      <c r="DI40" s="95"/>
      <c r="DJ40" s="63"/>
      <c r="DK40" s="63"/>
      <c r="DL40" s="63"/>
      <c r="DM40" s="63"/>
      <c r="DN40" s="63"/>
      <c r="DO40" s="63"/>
    </row>
    <row r="41" spans="1:119" ht="32.25" customHeight="1" x14ac:dyDescent="0.2">
      <c r="A41" s="64"/>
      <c r="B41" s="90"/>
      <c r="C41" s="581" t="str">
        <f t="shared" si="5"/>
        <v/>
      </c>
      <c r="D41" s="581"/>
      <c r="E41" s="582" t="str">
        <f>IF('[1]各会計、関係団体の財政状況及び健全化判断比率'!B14="","",'[1]各会計、関係団体の財政状況及び健全化判断比率'!B14)</f>
        <v/>
      </c>
      <c r="F41" s="582"/>
      <c r="G41" s="582"/>
      <c r="H41" s="582"/>
      <c r="I41" s="582"/>
      <c r="J41" s="582"/>
      <c r="K41" s="582"/>
      <c r="L41" s="582"/>
      <c r="M41" s="582"/>
      <c r="N41" s="582"/>
      <c r="O41" s="582"/>
      <c r="P41" s="582"/>
      <c r="Q41" s="582"/>
      <c r="R41" s="582"/>
      <c r="S41" s="582"/>
      <c r="T41" s="91"/>
      <c r="U41" s="581" t="str">
        <f t="shared" si="4"/>
        <v/>
      </c>
      <c r="V41" s="581"/>
      <c r="W41" s="582"/>
      <c r="X41" s="582"/>
      <c r="Y41" s="582"/>
      <c r="Z41" s="582"/>
      <c r="AA41" s="582"/>
      <c r="AB41" s="582"/>
      <c r="AC41" s="582"/>
      <c r="AD41" s="582"/>
      <c r="AE41" s="582"/>
      <c r="AF41" s="582"/>
      <c r="AG41" s="582"/>
      <c r="AH41" s="582"/>
      <c r="AI41" s="582"/>
      <c r="AJ41" s="582"/>
      <c r="AK41" s="582"/>
      <c r="AL41" s="91"/>
      <c r="AM41" s="581" t="str">
        <f t="shared" si="0"/>
        <v/>
      </c>
      <c r="AN41" s="581"/>
      <c r="AO41" s="582"/>
      <c r="AP41" s="582"/>
      <c r="AQ41" s="582"/>
      <c r="AR41" s="582"/>
      <c r="AS41" s="582"/>
      <c r="AT41" s="582"/>
      <c r="AU41" s="582"/>
      <c r="AV41" s="582"/>
      <c r="AW41" s="582"/>
      <c r="AX41" s="582"/>
      <c r="AY41" s="582"/>
      <c r="AZ41" s="582"/>
      <c r="BA41" s="582"/>
      <c r="BB41" s="582"/>
      <c r="BC41" s="582"/>
      <c r="BD41" s="91"/>
      <c r="BE41" s="581" t="str">
        <f t="shared" si="1"/>
        <v/>
      </c>
      <c r="BF41" s="581"/>
      <c r="BG41" s="582"/>
      <c r="BH41" s="582"/>
      <c r="BI41" s="582"/>
      <c r="BJ41" s="582"/>
      <c r="BK41" s="582"/>
      <c r="BL41" s="582"/>
      <c r="BM41" s="582"/>
      <c r="BN41" s="582"/>
      <c r="BO41" s="582"/>
      <c r="BP41" s="582"/>
      <c r="BQ41" s="582"/>
      <c r="BR41" s="582"/>
      <c r="BS41" s="582"/>
      <c r="BT41" s="582"/>
      <c r="BU41" s="582"/>
      <c r="BV41" s="91"/>
      <c r="BW41" s="581" t="str">
        <f t="shared" si="2"/>
        <v/>
      </c>
      <c r="BX41" s="581"/>
      <c r="BY41" s="582" t="str">
        <f>IF('[1]各会計、関係団体の財政状況及び健全化判断比率'!B75="","",'[1]各会計、関係団体の財政状況及び健全化判断比率'!B75)</f>
        <v/>
      </c>
      <c r="BZ41" s="582"/>
      <c r="CA41" s="582"/>
      <c r="CB41" s="582"/>
      <c r="CC41" s="582"/>
      <c r="CD41" s="582"/>
      <c r="CE41" s="582"/>
      <c r="CF41" s="582"/>
      <c r="CG41" s="582"/>
      <c r="CH41" s="582"/>
      <c r="CI41" s="582"/>
      <c r="CJ41" s="582"/>
      <c r="CK41" s="582"/>
      <c r="CL41" s="582"/>
      <c r="CM41" s="582"/>
      <c r="CN41" s="91"/>
      <c r="CO41" s="581" t="str">
        <f t="shared" si="3"/>
        <v/>
      </c>
      <c r="CP41" s="581"/>
      <c r="CQ41" s="582" t="str">
        <f>IF('[1]各会計、関係団体の財政状況及び健全化判断比率'!BS14="","",'[1]各会計、関係団体の財政状況及び健全化判断比率'!BS14)</f>
        <v/>
      </c>
      <c r="CR41" s="582"/>
      <c r="CS41" s="582"/>
      <c r="CT41" s="582"/>
      <c r="CU41" s="582"/>
      <c r="CV41" s="582"/>
      <c r="CW41" s="582"/>
      <c r="CX41" s="582"/>
      <c r="CY41" s="582"/>
      <c r="CZ41" s="582"/>
      <c r="DA41" s="582"/>
      <c r="DB41" s="582"/>
      <c r="DC41" s="582"/>
      <c r="DD41" s="582"/>
      <c r="DE41" s="582"/>
      <c r="DF41" s="88"/>
      <c r="DG41" s="583" t="str">
        <f>IF('[1]各会計、関係団体の財政状況及び健全化判断比率'!BR14="","",'[1]各会計、関係団体の財政状況及び健全化判断比率'!BR14)</f>
        <v/>
      </c>
      <c r="DH41" s="583"/>
      <c r="DI41" s="95"/>
      <c r="DJ41" s="63"/>
      <c r="DK41" s="63"/>
      <c r="DL41" s="63"/>
      <c r="DM41" s="63"/>
      <c r="DN41" s="63"/>
      <c r="DO41" s="63"/>
    </row>
    <row r="42" spans="1:119" ht="32.25" customHeight="1" x14ac:dyDescent="0.2">
      <c r="A42" s="63"/>
      <c r="B42" s="90"/>
      <c r="C42" s="581" t="str">
        <f t="shared" si="5"/>
        <v/>
      </c>
      <c r="D42" s="581"/>
      <c r="E42" s="582" t="str">
        <f>IF('[1]各会計、関係団体の財政状況及び健全化判断比率'!B15="","",'[1]各会計、関係団体の財政状況及び健全化判断比率'!B15)</f>
        <v/>
      </c>
      <c r="F42" s="582"/>
      <c r="G42" s="582"/>
      <c r="H42" s="582"/>
      <c r="I42" s="582"/>
      <c r="J42" s="582"/>
      <c r="K42" s="582"/>
      <c r="L42" s="582"/>
      <c r="M42" s="582"/>
      <c r="N42" s="582"/>
      <c r="O42" s="582"/>
      <c r="P42" s="582"/>
      <c r="Q42" s="582"/>
      <c r="R42" s="582"/>
      <c r="S42" s="582"/>
      <c r="T42" s="91"/>
      <c r="U42" s="581" t="str">
        <f t="shared" si="4"/>
        <v/>
      </c>
      <c r="V42" s="581"/>
      <c r="W42" s="582"/>
      <c r="X42" s="582"/>
      <c r="Y42" s="582"/>
      <c r="Z42" s="582"/>
      <c r="AA42" s="582"/>
      <c r="AB42" s="582"/>
      <c r="AC42" s="582"/>
      <c r="AD42" s="582"/>
      <c r="AE42" s="582"/>
      <c r="AF42" s="582"/>
      <c r="AG42" s="582"/>
      <c r="AH42" s="582"/>
      <c r="AI42" s="582"/>
      <c r="AJ42" s="582"/>
      <c r="AK42" s="582"/>
      <c r="AL42" s="91"/>
      <c r="AM42" s="581" t="str">
        <f t="shared" si="0"/>
        <v/>
      </c>
      <c r="AN42" s="581"/>
      <c r="AO42" s="582"/>
      <c r="AP42" s="582"/>
      <c r="AQ42" s="582"/>
      <c r="AR42" s="582"/>
      <c r="AS42" s="582"/>
      <c r="AT42" s="582"/>
      <c r="AU42" s="582"/>
      <c r="AV42" s="582"/>
      <c r="AW42" s="582"/>
      <c r="AX42" s="582"/>
      <c r="AY42" s="582"/>
      <c r="AZ42" s="582"/>
      <c r="BA42" s="582"/>
      <c r="BB42" s="582"/>
      <c r="BC42" s="582"/>
      <c r="BD42" s="91"/>
      <c r="BE42" s="581" t="str">
        <f t="shared" si="1"/>
        <v/>
      </c>
      <c r="BF42" s="581"/>
      <c r="BG42" s="582"/>
      <c r="BH42" s="582"/>
      <c r="BI42" s="582"/>
      <c r="BJ42" s="582"/>
      <c r="BK42" s="582"/>
      <c r="BL42" s="582"/>
      <c r="BM42" s="582"/>
      <c r="BN42" s="582"/>
      <c r="BO42" s="582"/>
      <c r="BP42" s="582"/>
      <c r="BQ42" s="582"/>
      <c r="BR42" s="582"/>
      <c r="BS42" s="582"/>
      <c r="BT42" s="582"/>
      <c r="BU42" s="582"/>
      <c r="BV42" s="91"/>
      <c r="BW42" s="581" t="str">
        <f t="shared" si="2"/>
        <v/>
      </c>
      <c r="BX42" s="581"/>
      <c r="BY42" s="582" t="str">
        <f>IF('[1]各会計、関係団体の財政状況及び健全化判断比率'!B76="","",'[1]各会計、関係団体の財政状況及び健全化判断比率'!B76)</f>
        <v/>
      </c>
      <c r="BZ42" s="582"/>
      <c r="CA42" s="582"/>
      <c r="CB42" s="582"/>
      <c r="CC42" s="582"/>
      <c r="CD42" s="582"/>
      <c r="CE42" s="582"/>
      <c r="CF42" s="582"/>
      <c r="CG42" s="582"/>
      <c r="CH42" s="582"/>
      <c r="CI42" s="582"/>
      <c r="CJ42" s="582"/>
      <c r="CK42" s="582"/>
      <c r="CL42" s="582"/>
      <c r="CM42" s="582"/>
      <c r="CN42" s="91"/>
      <c r="CO42" s="581" t="str">
        <f t="shared" si="3"/>
        <v/>
      </c>
      <c r="CP42" s="581"/>
      <c r="CQ42" s="582" t="str">
        <f>IF('[1]各会計、関係団体の財政状況及び健全化判断比率'!BS15="","",'[1]各会計、関係団体の財政状況及び健全化判断比率'!BS15)</f>
        <v/>
      </c>
      <c r="CR42" s="582"/>
      <c r="CS42" s="582"/>
      <c r="CT42" s="582"/>
      <c r="CU42" s="582"/>
      <c r="CV42" s="582"/>
      <c r="CW42" s="582"/>
      <c r="CX42" s="582"/>
      <c r="CY42" s="582"/>
      <c r="CZ42" s="582"/>
      <c r="DA42" s="582"/>
      <c r="DB42" s="582"/>
      <c r="DC42" s="582"/>
      <c r="DD42" s="582"/>
      <c r="DE42" s="582"/>
      <c r="DF42" s="88"/>
      <c r="DG42" s="583" t="str">
        <f>IF('[1]各会計、関係団体の財政状況及び健全化判断比率'!BR15="","",'[1]各会計、関係団体の財政状況及び健全化判断比率'!BR15)</f>
        <v/>
      </c>
      <c r="DH42" s="583"/>
      <c r="DI42" s="95"/>
      <c r="DJ42" s="63"/>
      <c r="DK42" s="63"/>
      <c r="DL42" s="63"/>
      <c r="DM42" s="63"/>
      <c r="DN42" s="63"/>
      <c r="DO42" s="63"/>
    </row>
    <row r="43" spans="1:119" ht="32.25" customHeight="1" x14ac:dyDescent="0.2">
      <c r="A43" s="63"/>
      <c r="B43" s="90"/>
      <c r="C43" s="581" t="str">
        <f t="shared" si="5"/>
        <v/>
      </c>
      <c r="D43" s="581"/>
      <c r="E43" s="582" t="str">
        <f>IF('[1]各会計、関係団体の財政状況及び健全化判断比率'!B16="","",'[1]各会計、関係団体の財政状況及び健全化判断比率'!B16)</f>
        <v/>
      </c>
      <c r="F43" s="582"/>
      <c r="G43" s="582"/>
      <c r="H43" s="582"/>
      <c r="I43" s="582"/>
      <c r="J43" s="582"/>
      <c r="K43" s="582"/>
      <c r="L43" s="582"/>
      <c r="M43" s="582"/>
      <c r="N43" s="582"/>
      <c r="O43" s="582"/>
      <c r="P43" s="582"/>
      <c r="Q43" s="582"/>
      <c r="R43" s="582"/>
      <c r="S43" s="582"/>
      <c r="T43" s="91"/>
      <c r="U43" s="581" t="str">
        <f t="shared" si="4"/>
        <v/>
      </c>
      <c r="V43" s="581"/>
      <c r="W43" s="582"/>
      <c r="X43" s="582"/>
      <c r="Y43" s="582"/>
      <c r="Z43" s="582"/>
      <c r="AA43" s="582"/>
      <c r="AB43" s="582"/>
      <c r="AC43" s="582"/>
      <c r="AD43" s="582"/>
      <c r="AE43" s="582"/>
      <c r="AF43" s="582"/>
      <c r="AG43" s="582"/>
      <c r="AH43" s="582"/>
      <c r="AI43" s="582"/>
      <c r="AJ43" s="582"/>
      <c r="AK43" s="582"/>
      <c r="AL43" s="91"/>
      <c r="AM43" s="581" t="str">
        <f t="shared" si="0"/>
        <v/>
      </c>
      <c r="AN43" s="581"/>
      <c r="AO43" s="582"/>
      <c r="AP43" s="582"/>
      <c r="AQ43" s="582"/>
      <c r="AR43" s="582"/>
      <c r="AS43" s="582"/>
      <c r="AT43" s="582"/>
      <c r="AU43" s="582"/>
      <c r="AV43" s="582"/>
      <c r="AW43" s="582"/>
      <c r="AX43" s="582"/>
      <c r="AY43" s="582"/>
      <c r="AZ43" s="582"/>
      <c r="BA43" s="582"/>
      <c r="BB43" s="582"/>
      <c r="BC43" s="582"/>
      <c r="BD43" s="91"/>
      <c r="BE43" s="581" t="str">
        <f t="shared" si="1"/>
        <v/>
      </c>
      <c r="BF43" s="581"/>
      <c r="BG43" s="582"/>
      <c r="BH43" s="582"/>
      <c r="BI43" s="582"/>
      <c r="BJ43" s="582"/>
      <c r="BK43" s="582"/>
      <c r="BL43" s="582"/>
      <c r="BM43" s="582"/>
      <c r="BN43" s="582"/>
      <c r="BO43" s="582"/>
      <c r="BP43" s="582"/>
      <c r="BQ43" s="582"/>
      <c r="BR43" s="582"/>
      <c r="BS43" s="582"/>
      <c r="BT43" s="582"/>
      <c r="BU43" s="582"/>
      <c r="BV43" s="91"/>
      <c r="BW43" s="581" t="str">
        <f t="shared" si="2"/>
        <v/>
      </c>
      <c r="BX43" s="581"/>
      <c r="BY43" s="582" t="str">
        <f>IF('[1]各会計、関係団体の財政状況及び健全化判断比率'!B77="","",'[1]各会計、関係団体の財政状況及び健全化判断比率'!B77)</f>
        <v/>
      </c>
      <c r="BZ43" s="582"/>
      <c r="CA43" s="582"/>
      <c r="CB43" s="582"/>
      <c r="CC43" s="582"/>
      <c r="CD43" s="582"/>
      <c r="CE43" s="582"/>
      <c r="CF43" s="582"/>
      <c r="CG43" s="582"/>
      <c r="CH43" s="582"/>
      <c r="CI43" s="582"/>
      <c r="CJ43" s="582"/>
      <c r="CK43" s="582"/>
      <c r="CL43" s="582"/>
      <c r="CM43" s="582"/>
      <c r="CN43" s="91"/>
      <c r="CO43" s="581" t="str">
        <f t="shared" si="3"/>
        <v/>
      </c>
      <c r="CP43" s="581"/>
      <c r="CQ43" s="582" t="str">
        <f>IF('[1]各会計、関係団体の財政状況及び健全化判断比率'!BS16="","",'[1]各会計、関係団体の財政状況及び健全化判断比率'!BS16)</f>
        <v/>
      </c>
      <c r="CR43" s="582"/>
      <c r="CS43" s="582"/>
      <c r="CT43" s="582"/>
      <c r="CU43" s="582"/>
      <c r="CV43" s="582"/>
      <c r="CW43" s="582"/>
      <c r="CX43" s="582"/>
      <c r="CY43" s="582"/>
      <c r="CZ43" s="582"/>
      <c r="DA43" s="582"/>
      <c r="DB43" s="582"/>
      <c r="DC43" s="582"/>
      <c r="DD43" s="582"/>
      <c r="DE43" s="582"/>
      <c r="DF43" s="88"/>
      <c r="DG43" s="583" t="str">
        <f>IF('[1]各会計、関係団体の財政状況及び健全化判断比率'!BR16="","",'[1]各会計、関係団体の財政状況及び健全化判断比率'!BR16)</f>
        <v/>
      </c>
      <c r="DH43" s="583"/>
      <c r="DI43" s="95"/>
      <c r="DJ43" s="63"/>
      <c r="DK43" s="63"/>
      <c r="DL43" s="63"/>
      <c r="DM43" s="63"/>
      <c r="DN43" s="63"/>
      <c r="DO43" s="63"/>
    </row>
    <row r="44" spans="1:119" ht="13.5" customHeight="1" thickBot="1" x14ac:dyDescent="0.25">
      <c r="A44" s="63"/>
      <c r="B44" s="96"/>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97"/>
      <c r="CL44" s="97"/>
      <c r="CM44" s="97"/>
      <c r="CN44" s="97"/>
      <c r="CO44" s="97"/>
      <c r="CP44" s="97"/>
      <c r="CQ44" s="97"/>
      <c r="CR44" s="97"/>
      <c r="CS44" s="97"/>
      <c r="CT44" s="97"/>
      <c r="CU44" s="97"/>
      <c r="CV44" s="97"/>
      <c r="CW44" s="97"/>
      <c r="CX44" s="97"/>
      <c r="CY44" s="97"/>
      <c r="CZ44" s="97"/>
      <c r="DA44" s="97"/>
      <c r="DB44" s="97"/>
      <c r="DC44" s="97"/>
      <c r="DD44" s="97"/>
      <c r="DE44" s="97"/>
      <c r="DF44" s="97"/>
      <c r="DG44" s="97"/>
      <c r="DH44" s="97"/>
      <c r="DI44" s="98"/>
      <c r="DJ44" s="63"/>
      <c r="DK44" s="63"/>
      <c r="DL44" s="63"/>
      <c r="DM44" s="63"/>
      <c r="DN44" s="63"/>
      <c r="DO44" s="63"/>
    </row>
    <row r="45" spans="1:119" x14ac:dyDescent="0.2">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row>
    <row r="46" spans="1:119" x14ac:dyDescent="0.2">
      <c r="B46" s="63" t="s">
        <v>166</v>
      </c>
      <c r="C46" s="63"/>
      <c r="D46" s="63"/>
      <c r="E46" s="63" t="s">
        <v>167</v>
      </c>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row>
    <row r="47" spans="1:119" x14ac:dyDescent="0.2">
      <c r="B47" s="63"/>
      <c r="C47" s="63"/>
      <c r="D47" s="63"/>
      <c r="E47" s="63" t="s">
        <v>168</v>
      </c>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row>
    <row r="48" spans="1:119" x14ac:dyDescent="0.2">
      <c r="B48" s="63"/>
      <c r="C48" s="63"/>
      <c r="D48" s="63"/>
      <c r="E48" s="63" t="s">
        <v>169</v>
      </c>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row>
    <row r="49" spans="5:5" x14ac:dyDescent="0.2">
      <c r="E49" s="99" t="s">
        <v>170</v>
      </c>
    </row>
    <row r="50" spans="5:5" x14ac:dyDescent="0.2">
      <c r="E50" s="65" t="s">
        <v>171</v>
      </c>
    </row>
    <row r="51" spans="5:5" x14ac:dyDescent="0.2">
      <c r="E51" s="65" t="s">
        <v>172</v>
      </c>
    </row>
    <row r="52" spans="5:5" x14ac:dyDescent="0.2">
      <c r="E52" s="65" t="s">
        <v>173</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EM51"/>
  <sheetViews>
    <sheetView showGridLines="0" topLeftCell="AU19" workbookViewId="0">
      <selection activeCell="DW23" sqref="DW23:EC23"/>
    </sheetView>
  </sheetViews>
  <sheetFormatPr defaultColWidth="0" defaultRowHeight="11.25" customHeight="1" zeroHeight="1" x14ac:dyDescent="0.2"/>
  <cols>
    <col min="1" max="143" width="1.6640625" style="103" customWidth="1"/>
    <col min="144" max="16384" width="0" style="103" hidden="1"/>
  </cols>
  <sheetData>
    <row r="1" spans="2:143" ht="22.5" customHeight="1" thickBot="1" x14ac:dyDescent="0.25">
      <c r="B1" s="100"/>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584" t="s">
        <v>175</v>
      </c>
      <c r="DI1" s="585"/>
      <c r="DJ1" s="585"/>
      <c r="DK1" s="585"/>
      <c r="DL1" s="585"/>
      <c r="DM1" s="585"/>
      <c r="DN1" s="586"/>
      <c r="DP1" s="584" t="s">
        <v>176</v>
      </c>
      <c r="DQ1" s="585"/>
      <c r="DR1" s="585"/>
      <c r="DS1" s="585"/>
      <c r="DT1" s="585"/>
      <c r="DU1" s="585"/>
      <c r="DV1" s="585"/>
      <c r="DW1" s="585"/>
      <c r="DX1" s="585"/>
      <c r="DY1" s="585"/>
      <c r="DZ1" s="585"/>
      <c r="EA1" s="585"/>
      <c r="EB1" s="585"/>
      <c r="EC1" s="586"/>
      <c r="ED1" s="101"/>
      <c r="EE1" s="101"/>
      <c r="EF1" s="101"/>
      <c r="EG1" s="101"/>
      <c r="EH1" s="101"/>
      <c r="EI1" s="101"/>
      <c r="EJ1" s="101"/>
      <c r="EK1" s="101"/>
      <c r="EL1" s="101"/>
      <c r="EM1" s="101"/>
    </row>
    <row r="2" spans="2:143" ht="22.5" customHeight="1" x14ac:dyDescent="0.2">
      <c r="B2" s="104" t="s">
        <v>177</v>
      </c>
      <c r="R2" s="105"/>
      <c r="S2" s="105"/>
      <c r="T2" s="105"/>
      <c r="U2" s="105"/>
      <c r="V2" s="105"/>
      <c r="W2" s="105"/>
      <c r="X2" s="105"/>
      <c r="Y2" s="105"/>
      <c r="Z2" s="105"/>
      <c r="AA2" s="105"/>
      <c r="AB2" s="105"/>
      <c r="AC2" s="105"/>
      <c r="AE2" s="106"/>
      <c r="AF2" s="106"/>
      <c r="AG2" s="106"/>
      <c r="AH2" s="106"/>
      <c r="AI2" s="106"/>
      <c r="AJ2" s="105"/>
      <c r="AK2" s="105"/>
      <c r="AL2" s="105"/>
      <c r="AM2" s="105"/>
      <c r="AN2" s="105"/>
      <c r="AO2" s="105"/>
      <c r="AP2" s="105"/>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row>
    <row r="3" spans="2:143" ht="11.25" customHeight="1" x14ac:dyDescent="0.2">
      <c r="B3" s="587" t="s">
        <v>178</v>
      </c>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588"/>
      <c r="AE3" s="588"/>
      <c r="AF3" s="588"/>
      <c r="AG3" s="588"/>
      <c r="AH3" s="588"/>
      <c r="AI3" s="588"/>
      <c r="AJ3" s="588"/>
      <c r="AK3" s="588"/>
      <c r="AL3" s="588"/>
      <c r="AM3" s="588"/>
      <c r="AN3" s="588"/>
      <c r="AO3" s="588"/>
      <c r="AP3" s="587" t="s">
        <v>179</v>
      </c>
      <c r="AQ3" s="588"/>
      <c r="AR3" s="588"/>
      <c r="AS3" s="588"/>
      <c r="AT3" s="588"/>
      <c r="AU3" s="588"/>
      <c r="AV3" s="588"/>
      <c r="AW3" s="588"/>
      <c r="AX3" s="588"/>
      <c r="AY3" s="588"/>
      <c r="AZ3" s="588"/>
      <c r="BA3" s="588"/>
      <c r="BB3" s="588"/>
      <c r="BC3" s="588"/>
      <c r="BD3" s="588"/>
      <c r="BE3" s="588"/>
      <c r="BF3" s="588"/>
      <c r="BG3" s="588"/>
      <c r="BH3" s="588"/>
      <c r="BI3" s="588"/>
      <c r="BJ3" s="588"/>
      <c r="BK3" s="588"/>
      <c r="BL3" s="588"/>
      <c r="BM3" s="588"/>
      <c r="BN3" s="588"/>
      <c r="BO3" s="588"/>
      <c r="BP3" s="588"/>
      <c r="BQ3" s="588"/>
      <c r="BR3" s="588"/>
      <c r="BS3" s="588"/>
      <c r="BT3" s="588"/>
      <c r="BU3" s="588"/>
      <c r="BV3" s="588"/>
      <c r="BW3" s="588"/>
      <c r="BX3" s="588"/>
      <c r="BY3" s="588"/>
      <c r="BZ3" s="588"/>
      <c r="CA3" s="588"/>
      <c r="CB3" s="589"/>
      <c r="CD3" s="590" t="s">
        <v>180</v>
      </c>
      <c r="CE3" s="591"/>
      <c r="CF3" s="591"/>
      <c r="CG3" s="591"/>
      <c r="CH3" s="591"/>
      <c r="CI3" s="591"/>
      <c r="CJ3" s="591"/>
      <c r="CK3" s="591"/>
      <c r="CL3" s="591"/>
      <c r="CM3" s="591"/>
      <c r="CN3" s="591"/>
      <c r="CO3" s="591"/>
      <c r="CP3" s="591"/>
      <c r="CQ3" s="591"/>
      <c r="CR3" s="591"/>
      <c r="CS3" s="591"/>
      <c r="CT3" s="591"/>
      <c r="CU3" s="591"/>
      <c r="CV3" s="591"/>
      <c r="CW3" s="591"/>
      <c r="CX3" s="591"/>
      <c r="CY3" s="591"/>
      <c r="CZ3" s="591"/>
      <c r="DA3" s="591"/>
      <c r="DB3" s="591"/>
      <c r="DC3" s="591"/>
      <c r="DD3" s="591"/>
      <c r="DE3" s="591"/>
      <c r="DF3" s="591"/>
      <c r="DG3" s="591"/>
      <c r="DH3" s="591"/>
      <c r="DI3" s="591"/>
      <c r="DJ3" s="591"/>
      <c r="DK3" s="591"/>
      <c r="DL3" s="591"/>
      <c r="DM3" s="591"/>
      <c r="DN3" s="591"/>
      <c r="DO3" s="591"/>
      <c r="DP3" s="591"/>
      <c r="DQ3" s="591"/>
      <c r="DR3" s="591"/>
      <c r="DS3" s="591"/>
      <c r="DT3" s="591"/>
      <c r="DU3" s="591"/>
      <c r="DV3" s="591"/>
      <c r="DW3" s="591"/>
      <c r="DX3" s="591"/>
      <c r="DY3" s="591"/>
      <c r="DZ3" s="591"/>
      <c r="EA3" s="591"/>
      <c r="EB3" s="591"/>
      <c r="EC3" s="592"/>
    </row>
    <row r="4" spans="2:143" ht="11.25" customHeight="1" x14ac:dyDescent="0.2">
      <c r="B4" s="587" t="s">
        <v>43</v>
      </c>
      <c r="C4" s="588"/>
      <c r="D4" s="588"/>
      <c r="E4" s="588"/>
      <c r="F4" s="588"/>
      <c r="G4" s="588"/>
      <c r="H4" s="588"/>
      <c r="I4" s="588"/>
      <c r="J4" s="588"/>
      <c r="K4" s="588"/>
      <c r="L4" s="588"/>
      <c r="M4" s="588"/>
      <c r="N4" s="588"/>
      <c r="O4" s="588"/>
      <c r="P4" s="588"/>
      <c r="Q4" s="589"/>
      <c r="R4" s="587" t="s">
        <v>181</v>
      </c>
      <c r="S4" s="588"/>
      <c r="T4" s="588"/>
      <c r="U4" s="588"/>
      <c r="V4" s="588"/>
      <c r="W4" s="588"/>
      <c r="X4" s="588"/>
      <c r="Y4" s="589"/>
      <c r="Z4" s="587" t="s">
        <v>182</v>
      </c>
      <c r="AA4" s="588"/>
      <c r="AB4" s="588"/>
      <c r="AC4" s="589"/>
      <c r="AD4" s="587" t="s">
        <v>183</v>
      </c>
      <c r="AE4" s="588"/>
      <c r="AF4" s="588"/>
      <c r="AG4" s="588"/>
      <c r="AH4" s="588"/>
      <c r="AI4" s="588"/>
      <c r="AJ4" s="588"/>
      <c r="AK4" s="589"/>
      <c r="AL4" s="587" t="s">
        <v>182</v>
      </c>
      <c r="AM4" s="588"/>
      <c r="AN4" s="588"/>
      <c r="AO4" s="589"/>
      <c r="AP4" s="593" t="s">
        <v>184</v>
      </c>
      <c r="AQ4" s="593"/>
      <c r="AR4" s="593"/>
      <c r="AS4" s="593"/>
      <c r="AT4" s="593"/>
      <c r="AU4" s="593"/>
      <c r="AV4" s="593"/>
      <c r="AW4" s="593"/>
      <c r="AX4" s="593"/>
      <c r="AY4" s="593"/>
      <c r="AZ4" s="593"/>
      <c r="BA4" s="593"/>
      <c r="BB4" s="593"/>
      <c r="BC4" s="593"/>
      <c r="BD4" s="593"/>
      <c r="BE4" s="593"/>
      <c r="BF4" s="593"/>
      <c r="BG4" s="593" t="s">
        <v>185</v>
      </c>
      <c r="BH4" s="593"/>
      <c r="BI4" s="593"/>
      <c r="BJ4" s="593"/>
      <c r="BK4" s="593"/>
      <c r="BL4" s="593"/>
      <c r="BM4" s="593"/>
      <c r="BN4" s="593"/>
      <c r="BO4" s="593" t="s">
        <v>182</v>
      </c>
      <c r="BP4" s="593"/>
      <c r="BQ4" s="593"/>
      <c r="BR4" s="593"/>
      <c r="BS4" s="593" t="s">
        <v>186</v>
      </c>
      <c r="BT4" s="593"/>
      <c r="BU4" s="593"/>
      <c r="BV4" s="593"/>
      <c r="BW4" s="593"/>
      <c r="BX4" s="593"/>
      <c r="BY4" s="593"/>
      <c r="BZ4" s="593"/>
      <c r="CA4" s="593"/>
      <c r="CB4" s="593"/>
      <c r="CD4" s="590" t="s">
        <v>187</v>
      </c>
      <c r="CE4" s="591"/>
      <c r="CF4" s="591"/>
      <c r="CG4" s="591"/>
      <c r="CH4" s="591"/>
      <c r="CI4" s="591"/>
      <c r="CJ4" s="591"/>
      <c r="CK4" s="591"/>
      <c r="CL4" s="591"/>
      <c r="CM4" s="591"/>
      <c r="CN4" s="591"/>
      <c r="CO4" s="591"/>
      <c r="CP4" s="591"/>
      <c r="CQ4" s="591"/>
      <c r="CR4" s="591"/>
      <c r="CS4" s="591"/>
      <c r="CT4" s="591"/>
      <c r="CU4" s="591"/>
      <c r="CV4" s="591"/>
      <c r="CW4" s="591"/>
      <c r="CX4" s="591"/>
      <c r="CY4" s="591"/>
      <c r="CZ4" s="591"/>
      <c r="DA4" s="591"/>
      <c r="DB4" s="591"/>
      <c r="DC4" s="591"/>
      <c r="DD4" s="591"/>
      <c r="DE4" s="591"/>
      <c r="DF4" s="591"/>
      <c r="DG4" s="591"/>
      <c r="DH4" s="591"/>
      <c r="DI4" s="591"/>
      <c r="DJ4" s="591"/>
      <c r="DK4" s="591"/>
      <c r="DL4" s="591"/>
      <c r="DM4" s="591"/>
      <c r="DN4" s="591"/>
      <c r="DO4" s="591"/>
      <c r="DP4" s="591"/>
      <c r="DQ4" s="591"/>
      <c r="DR4" s="591"/>
      <c r="DS4" s="591"/>
      <c r="DT4" s="591"/>
      <c r="DU4" s="591"/>
      <c r="DV4" s="591"/>
      <c r="DW4" s="591"/>
      <c r="DX4" s="591"/>
      <c r="DY4" s="591"/>
      <c r="DZ4" s="591"/>
      <c r="EA4" s="591"/>
      <c r="EB4" s="591"/>
      <c r="EC4" s="592"/>
    </row>
    <row r="5" spans="2:143" s="107" customFormat="1" ht="11.25" customHeight="1" x14ac:dyDescent="0.2">
      <c r="B5" s="594" t="s">
        <v>188</v>
      </c>
      <c r="C5" s="595"/>
      <c r="D5" s="595"/>
      <c r="E5" s="595"/>
      <c r="F5" s="595"/>
      <c r="G5" s="595"/>
      <c r="H5" s="595"/>
      <c r="I5" s="595"/>
      <c r="J5" s="595"/>
      <c r="K5" s="595"/>
      <c r="L5" s="595"/>
      <c r="M5" s="595"/>
      <c r="N5" s="595"/>
      <c r="O5" s="595"/>
      <c r="P5" s="595"/>
      <c r="Q5" s="596"/>
      <c r="R5" s="597">
        <v>457198</v>
      </c>
      <c r="S5" s="598"/>
      <c r="T5" s="598"/>
      <c r="U5" s="598"/>
      <c r="V5" s="598"/>
      <c r="W5" s="598"/>
      <c r="X5" s="598"/>
      <c r="Y5" s="599"/>
      <c r="Z5" s="600">
        <v>7.2</v>
      </c>
      <c r="AA5" s="600"/>
      <c r="AB5" s="600"/>
      <c r="AC5" s="600"/>
      <c r="AD5" s="601">
        <v>457198</v>
      </c>
      <c r="AE5" s="601"/>
      <c r="AF5" s="601"/>
      <c r="AG5" s="601"/>
      <c r="AH5" s="601"/>
      <c r="AI5" s="601"/>
      <c r="AJ5" s="601"/>
      <c r="AK5" s="601"/>
      <c r="AL5" s="602">
        <v>12.1</v>
      </c>
      <c r="AM5" s="603"/>
      <c r="AN5" s="603"/>
      <c r="AO5" s="604"/>
      <c r="AP5" s="594" t="s">
        <v>189</v>
      </c>
      <c r="AQ5" s="595"/>
      <c r="AR5" s="595"/>
      <c r="AS5" s="595"/>
      <c r="AT5" s="595"/>
      <c r="AU5" s="595"/>
      <c r="AV5" s="595"/>
      <c r="AW5" s="595"/>
      <c r="AX5" s="595"/>
      <c r="AY5" s="595"/>
      <c r="AZ5" s="595"/>
      <c r="BA5" s="595"/>
      <c r="BB5" s="595"/>
      <c r="BC5" s="595"/>
      <c r="BD5" s="595"/>
      <c r="BE5" s="595"/>
      <c r="BF5" s="596"/>
      <c r="BG5" s="608">
        <v>456545</v>
      </c>
      <c r="BH5" s="609"/>
      <c r="BI5" s="609"/>
      <c r="BJ5" s="609"/>
      <c r="BK5" s="609"/>
      <c r="BL5" s="609"/>
      <c r="BM5" s="609"/>
      <c r="BN5" s="610"/>
      <c r="BO5" s="611">
        <v>99.9</v>
      </c>
      <c r="BP5" s="611"/>
      <c r="BQ5" s="611"/>
      <c r="BR5" s="611"/>
      <c r="BS5" s="612">
        <v>37283</v>
      </c>
      <c r="BT5" s="612"/>
      <c r="BU5" s="612"/>
      <c r="BV5" s="612"/>
      <c r="BW5" s="612"/>
      <c r="BX5" s="612"/>
      <c r="BY5" s="612"/>
      <c r="BZ5" s="612"/>
      <c r="CA5" s="612"/>
      <c r="CB5" s="616"/>
      <c r="CD5" s="590" t="s">
        <v>184</v>
      </c>
      <c r="CE5" s="591"/>
      <c r="CF5" s="591"/>
      <c r="CG5" s="591"/>
      <c r="CH5" s="591"/>
      <c r="CI5" s="591"/>
      <c r="CJ5" s="591"/>
      <c r="CK5" s="591"/>
      <c r="CL5" s="591"/>
      <c r="CM5" s="591"/>
      <c r="CN5" s="591"/>
      <c r="CO5" s="591"/>
      <c r="CP5" s="591"/>
      <c r="CQ5" s="592"/>
      <c r="CR5" s="590" t="s">
        <v>190</v>
      </c>
      <c r="CS5" s="591"/>
      <c r="CT5" s="591"/>
      <c r="CU5" s="591"/>
      <c r="CV5" s="591"/>
      <c r="CW5" s="591"/>
      <c r="CX5" s="591"/>
      <c r="CY5" s="592"/>
      <c r="CZ5" s="590" t="s">
        <v>182</v>
      </c>
      <c r="DA5" s="591"/>
      <c r="DB5" s="591"/>
      <c r="DC5" s="592"/>
      <c r="DD5" s="590" t="s">
        <v>191</v>
      </c>
      <c r="DE5" s="591"/>
      <c r="DF5" s="591"/>
      <c r="DG5" s="591"/>
      <c r="DH5" s="591"/>
      <c r="DI5" s="591"/>
      <c r="DJ5" s="591"/>
      <c r="DK5" s="591"/>
      <c r="DL5" s="591"/>
      <c r="DM5" s="591"/>
      <c r="DN5" s="591"/>
      <c r="DO5" s="591"/>
      <c r="DP5" s="592"/>
      <c r="DQ5" s="590" t="s">
        <v>192</v>
      </c>
      <c r="DR5" s="591"/>
      <c r="DS5" s="591"/>
      <c r="DT5" s="591"/>
      <c r="DU5" s="591"/>
      <c r="DV5" s="591"/>
      <c r="DW5" s="591"/>
      <c r="DX5" s="591"/>
      <c r="DY5" s="591"/>
      <c r="DZ5" s="591"/>
      <c r="EA5" s="591"/>
      <c r="EB5" s="591"/>
      <c r="EC5" s="592"/>
    </row>
    <row r="6" spans="2:143" ht="11.25" customHeight="1" x14ac:dyDescent="0.2">
      <c r="B6" s="605" t="s">
        <v>193</v>
      </c>
      <c r="C6" s="606"/>
      <c r="D6" s="606"/>
      <c r="E6" s="606"/>
      <c r="F6" s="606"/>
      <c r="G6" s="606"/>
      <c r="H6" s="606"/>
      <c r="I6" s="606"/>
      <c r="J6" s="606"/>
      <c r="K6" s="606"/>
      <c r="L6" s="606"/>
      <c r="M6" s="606"/>
      <c r="N6" s="606"/>
      <c r="O6" s="606"/>
      <c r="P6" s="606"/>
      <c r="Q6" s="607"/>
      <c r="R6" s="608">
        <v>68549</v>
      </c>
      <c r="S6" s="609"/>
      <c r="T6" s="609"/>
      <c r="U6" s="609"/>
      <c r="V6" s="609"/>
      <c r="W6" s="609"/>
      <c r="X6" s="609"/>
      <c r="Y6" s="610"/>
      <c r="Z6" s="611">
        <v>1.1000000000000001</v>
      </c>
      <c r="AA6" s="611"/>
      <c r="AB6" s="611"/>
      <c r="AC6" s="611"/>
      <c r="AD6" s="612">
        <v>68549</v>
      </c>
      <c r="AE6" s="612"/>
      <c r="AF6" s="612"/>
      <c r="AG6" s="612"/>
      <c r="AH6" s="612"/>
      <c r="AI6" s="612"/>
      <c r="AJ6" s="612"/>
      <c r="AK6" s="612"/>
      <c r="AL6" s="613">
        <v>1.8</v>
      </c>
      <c r="AM6" s="614"/>
      <c r="AN6" s="614"/>
      <c r="AO6" s="615"/>
      <c r="AP6" s="605" t="s">
        <v>194</v>
      </c>
      <c r="AQ6" s="606"/>
      <c r="AR6" s="606"/>
      <c r="AS6" s="606"/>
      <c r="AT6" s="606"/>
      <c r="AU6" s="606"/>
      <c r="AV6" s="606"/>
      <c r="AW6" s="606"/>
      <c r="AX6" s="606"/>
      <c r="AY6" s="606"/>
      <c r="AZ6" s="606"/>
      <c r="BA6" s="606"/>
      <c r="BB6" s="606"/>
      <c r="BC6" s="606"/>
      <c r="BD6" s="606"/>
      <c r="BE6" s="606"/>
      <c r="BF6" s="607"/>
      <c r="BG6" s="608">
        <v>456545</v>
      </c>
      <c r="BH6" s="609"/>
      <c r="BI6" s="609"/>
      <c r="BJ6" s="609"/>
      <c r="BK6" s="609"/>
      <c r="BL6" s="609"/>
      <c r="BM6" s="609"/>
      <c r="BN6" s="610"/>
      <c r="BO6" s="611">
        <v>99.9</v>
      </c>
      <c r="BP6" s="611"/>
      <c r="BQ6" s="611"/>
      <c r="BR6" s="611"/>
      <c r="BS6" s="612">
        <v>37283</v>
      </c>
      <c r="BT6" s="612"/>
      <c r="BU6" s="612"/>
      <c r="BV6" s="612"/>
      <c r="BW6" s="612"/>
      <c r="BX6" s="612"/>
      <c r="BY6" s="612"/>
      <c r="BZ6" s="612"/>
      <c r="CA6" s="612"/>
      <c r="CB6" s="616"/>
      <c r="CD6" s="619" t="s">
        <v>195</v>
      </c>
      <c r="CE6" s="620"/>
      <c r="CF6" s="620"/>
      <c r="CG6" s="620"/>
      <c r="CH6" s="620"/>
      <c r="CI6" s="620"/>
      <c r="CJ6" s="620"/>
      <c r="CK6" s="620"/>
      <c r="CL6" s="620"/>
      <c r="CM6" s="620"/>
      <c r="CN6" s="620"/>
      <c r="CO6" s="620"/>
      <c r="CP6" s="620"/>
      <c r="CQ6" s="621"/>
      <c r="CR6" s="608">
        <v>78074</v>
      </c>
      <c r="CS6" s="609"/>
      <c r="CT6" s="609"/>
      <c r="CU6" s="609"/>
      <c r="CV6" s="609"/>
      <c r="CW6" s="609"/>
      <c r="CX6" s="609"/>
      <c r="CY6" s="610"/>
      <c r="CZ6" s="611">
        <v>1.3</v>
      </c>
      <c r="DA6" s="611"/>
      <c r="DB6" s="611"/>
      <c r="DC6" s="611"/>
      <c r="DD6" s="617" t="s">
        <v>196</v>
      </c>
      <c r="DE6" s="609"/>
      <c r="DF6" s="609"/>
      <c r="DG6" s="609"/>
      <c r="DH6" s="609"/>
      <c r="DI6" s="609"/>
      <c r="DJ6" s="609"/>
      <c r="DK6" s="609"/>
      <c r="DL6" s="609"/>
      <c r="DM6" s="609"/>
      <c r="DN6" s="609"/>
      <c r="DO6" s="609"/>
      <c r="DP6" s="610"/>
      <c r="DQ6" s="617">
        <v>78074</v>
      </c>
      <c r="DR6" s="609"/>
      <c r="DS6" s="609"/>
      <c r="DT6" s="609"/>
      <c r="DU6" s="609"/>
      <c r="DV6" s="609"/>
      <c r="DW6" s="609"/>
      <c r="DX6" s="609"/>
      <c r="DY6" s="609"/>
      <c r="DZ6" s="609"/>
      <c r="EA6" s="609"/>
      <c r="EB6" s="609"/>
      <c r="EC6" s="618"/>
    </row>
    <row r="7" spans="2:143" ht="11.25" customHeight="1" x14ac:dyDescent="0.2">
      <c r="B7" s="605" t="s">
        <v>197</v>
      </c>
      <c r="C7" s="606"/>
      <c r="D7" s="606"/>
      <c r="E7" s="606"/>
      <c r="F7" s="606"/>
      <c r="G7" s="606"/>
      <c r="H7" s="606"/>
      <c r="I7" s="606"/>
      <c r="J7" s="606"/>
      <c r="K7" s="606"/>
      <c r="L7" s="606"/>
      <c r="M7" s="606"/>
      <c r="N7" s="606"/>
      <c r="O7" s="606"/>
      <c r="P7" s="606"/>
      <c r="Q7" s="607"/>
      <c r="R7" s="608">
        <v>561</v>
      </c>
      <c r="S7" s="609"/>
      <c r="T7" s="609"/>
      <c r="U7" s="609"/>
      <c r="V7" s="609"/>
      <c r="W7" s="609"/>
      <c r="X7" s="609"/>
      <c r="Y7" s="610"/>
      <c r="Z7" s="611">
        <v>0</v>
      </c>
      <c r="AA7" s="611"/>
      <c r="AB7" s="611"/>
      <c r="AC7" s="611"/>
      <c r="AD7" s="612">
        <v>561</v>
      </c>
      <c r="AE7" s="612"/>
      <c r="AF7" s="612"/>
      <c r="AG7" s="612"/>
      <c r="AH7" s="612"/>
      <c r="AI7" s="612"/>
      <c r="AJ7" s="612"/>
      <c r="AK7" s="612"/>
      <c r="AL7" s="613">
        <v>0</v>
      </c>
      <c r="AM7" s="614"/>
      <c r="AN7" s="614"/>
      <c r="AO7" s="615"/>
      <c r="AP7" s="605" t="s">
        <v>198</v>
      </c>
      <c r="AQ7" s="606"/>
      <c r="AR7" s="606"/>
      <c r="AS7" s="606"/>
      <c r="AT7" s="606"/>
      <c r="AU7" s="606"/>
      <c r="AV7" s="606"/>
      <c r="AW7" s="606"/>
      <c r="AX7" s="606"/>
      <c r="AY7" s="606"/>
      <c r="AZ7" s="606"/>
      <c r="BA7" s="606"/>
      <c r="BB7" s="606"/>
      <c r="BC7" s="606"/>
      <c r="BD7" s="606"/>
      <c r="BE7" s="606"/>
      <c r="BF7" s="607"/>
      <c r="BG7" s="608">
        <v>145449</v>
      </c>
      <c r="BH7" s="609"/>
      <c r="BI7" s="609"/>
      <c r="BJ7" s="609"/>
      <c r="BK7" s="609"/>
      <c r="BL7" s="609"/>
      <c r="BM7" s="609"/>
      <c r="BN7" s="610"/>
      <c r="BO7" s="611">
        <v>31.8</v>
      </c>
      <c r="BP7" s="611"/>
      <c r="BQ7" s="611"/>
      <c r="BR7" s="611"/>
      <c r="BS7" s="612">
        <v>1718</v>
      </c>
      <c r="BT7" s="612"/>
      <c r="BU7" s="612"/>
      <c r="BV7" s="612"/>
      <c r="BW7" s="612"/>
      <c r="BX7" s="612"/>
      <c r="BY7" s="612"/>
      <c r="BZ7" s="612"/>
      <c r="CA7" s="612"/>
      <c r="CB7" s="616"/>
      <c r="CD7" s="622" t="s">
        <v>199</v>
      </c>
      <c r="CE7" s="623"/>
      <c r="CF7" s="623"/>
      <c r="CG7" s="623"/>
      <c r="CH7" s="623"/>
      <c r="CI7" s="623"/>
      <c r="CJ7" s="623"/>
      <c r="CK7" s="623"/>
      <c r="CL7" s="623"/>
      <c r="CM7" s="623"/>
      <c r="CN7" s="623"/>
      <c r="CO7" s="623"/>
      <c r="CP7" s="623"/>
      <c r="CQ7" s="624"/>
      <c r="CR7" s="608">
        <v>1126090</v>
      </c>
      <c r="CS7" s="609"/>
      <c r="CT7" s="609"/>
      <c r="CU7" s="609"/>
      <c r="CV7" s="609"/>
      <c r="CW7" s="609"/>
      <c r="CX7" s="609"/>
      <c r="CY7" s="610"/>
      <c r="CZ7" s="611">
        <v>18.399999999999999</v>
      </c>
      <c r="DA7" s="611"/>
      <c r="DB7" s="611"/>
      <c r="DC7" s="611"/>
      <c r="DD7" s="617">
        <v>189657</v>
      </c>
      <c r="DE7" s="609"/>
      <c r="DF7" s="609"/>
      <c r="DG7" s="609"/>
      <c r="DH7" s="609"/>
      <c r="DI7" s="609"/>
      <c r="DJ7" s="609"/>
      <c r="DK7" s="609"/>
      <c r="DL7" s="609"/>
      <c r="DM7" s="609"/>
      <c r="DN7" s="609"/>
      <c r="DO7" s="609"/>
      <c r="DP7" s="610"/>
      <c r="DQ7" s="617">
        <v>866281</v>
      </c>
      <c r="DR7" s="609"/>
      <c r="DS7" s="609"/>
      <c r="DT7" s="609"/>
      <c r="DU7" s="609"/>
      <c r="DV7" s="609"/>
      <c r="DW7" s="609"/>
      <c r="DX7" s="609"/>
      <c r="DY7" s="609"/>
      <c r="DZ7" s="609"/>
      <c r="EA7" s="609"/>
      <c r="EB7" s="609"/>
      <c r="EC7" s="618"/>
    </row>
    <row r="8" spans="2:143" ht="11.25" customHeight="1" x14ac:dyDescent="0.2">
      <c r="B8" s="605" t="s">
        <v>200</v>
      </c>
      <c r="C8" s="606"/>
      <c r="D8" s="606"/>
      <c r="E8" s="606"/>
      <c r="F8" s="606"/>
      <c r="G8" s="606"/>
      <c r="H8" s="606"/>
      <c r="I8" s="606"/>
      <c r="J8" s="606"/>
      <c r="K8" s="606"/>
      <c r="L8" s="606"/>
      <c r="M8" s="606"/>
      <c r="N8" s="606"/>
      <c r="O8" s="606"/>
      <c r="P8" s="606"/>
      <c r="Q8" s="607"/>
      <c r="R8" s="608">
        <v>864</v>
      </c>
      <c r="S8" s="609"/>
      <c r="T8" s="609"/>
      <c r="U8" s="609"/>
      <c r="V8" s="609"/>
      <c r="W8" s="609"/>
      <c r="X8" s="609"/>
      <c r="Y8" s="610"/>
      <c r="Z8" s="611">
        <v>0</v>
      </c>
      <c r="AA8" s="611"/>
      <c r="AB8" s="611"/>
      <c r="AC8" s="611"/>
      <c r="AD8" s="612">
        <v>864</v>
      </c>
      <c r="AE8" s="612"/>
      <c r="AF8" s="612"/>
      <c r="AG8" s="612"/>
      <c r="AH8" s="612"/>
      <c r="AI8" s="612"/>
      <c r="AJ8" s="612"/>
      <c r="AK8" s="612"/>
      <c r="AL8" s="613">
        <v>0</v>
      </c>
      <c r="AM8" s="614"/>
      <c r="AN8" s="614"/>
      <c r="AO8" s="615"/>
      <c r="AP8" s="605" t="s">
        <v>201</v>
      </c>
      <c r="AQ8" s="606"/>
      <c r="AR8" s="606"/>
      <c r="AS8" s="606"/>
      <c r="AT8" s="606"/>
      <c r="AU8" s="606"/>
      <c r="AV8" s="606"/>
      <c r="AW8" s="606"/>
      <c r="AX8" s="606"/>
      <c r="AY8" s="606"/>
      <c r="AZ8" s="606"/>
      <c r="BA8" s="606"/>
      <c r="BB8" s="606"/>
      <c r="BC8" s="606"/>
      <c r="BD8" s="606"/>
      <c r="BE8" s="606"/>
      <c r="BF8" s="607"/>
      <c r="BG8" s="608">
        <v>7417</v>
      </c>
      <c r="BH8" s="609"/>
      <c r="BI8" s="609"/>
      <c r="BJ8" s="609"/>
      <c r="BK8" s="609"/>
      <c r="BL8" s="609"/>
      <c r="BM8" s="609"/>
      <c r="BN8" s="610"/>
      <c r="BO8" s="611">
        <v>1.6</v>
      </c>
      <c r="BP8" s="611"/>
      <c r="BQ8" s="611"/>
      <c r="BR8" s="611"/>
      <c r="BS8" s="617" t="s">
        <v>84</v>
      </c>
      <c r="BT8" s="609"/>
      <c r="BU8" s="609"/>
      <c r="BV8" s="609"/>
      <c r="BW8" s="609"/>
      <c r="BX8" s="609"/>
      <c r="BY8" s="609"/>
      <c r="BZ8" s="609"/>
      <c r="CA8" s="609"/>
      <c r="CB8" s="618"/>
      <c r="CD8" s="622" t="s">
        <v>202</v>
      </c>
      <c r="CE8" s="623"/>
      <c r="CF8" s="623"/>
      <c r="CG8" s="623"/>
      <c r="CH8" s="623"/>
      <c r="CI8" s="623"/>
      <c r="CJ8" s="623"/>
      <c r="CK8" s="623"/>
      <c r="CL8" s="623"/>
      <c r="CM8" s="623"/>
      <c r="CN8" s="623"/>
      <c r="CO8" s="623"/>
      <c r="CP8" s="623"/>
      <c r="CQ8" s="624"/>
      <c r="CR8" s="608">
        <v>1343261</v>
      </c>
      <c r="CS8" s="609"/>
      <c r="CT8" s="609"/>
      <c r="CU8" s="609"/>
      <c r="CV8" s="609"/>
      <c r="CW8" s="609"/>
      <c r="CX8" s="609"/>
      <c r="CY8" s="610"/>
      <c r="CZ8" s="611">
        <v>21.9</v>
      </c>
      <c r="DA8" s="611"/>
      <c r="DB8" s="611"/>
      <c r="DC8" s="611"/>
      <c r="DD8" s="617">
        <v>2638</v>
      </c>
      <c r="DE8" s="609"/>
      <c r="DF8" s="609"/>
      <c r="DG8" s="609"/>
      <c r="DH8" s="609"/>
      <c r="DI8" s="609"/>
      <c r="DJ8" s="609"/>
      <c r="DK8" s="609"/>
      <c r="DL8" s="609"/>
      <c r="DM8" s="609"/>
      <c r="DN8" s="609"/>
      <c r="DO8" s="609"/>
      <c r="DP8" s="610"/>
      <c r="DQ8" s="617">
        <v>766504</v>
      </c>
      <c r="DR8" s="609"/>
      <c r="DS8" s="609"/>
      <c r="DT8" s="609"/>
      <c r="DU8" s="609"/>
      <c r="DV8" s="609"/>
      <c r="DW8" s="609"/>
      <c r="DX8" s="609"/>
      <c r="DY8" s="609"/>
      <c r="DZ8" s="609"/>
      <c r="EA8" s="609"/>
      <c r="EB8" s="609"/>
      <c r="EC8" s="618"/>
    </row>
    <row r="9" spans="2:143" ht="11.25" customHeight="1" x14ac:dyDescent="0.2">
      <c r="B9" s="605" t="s">
        <v>203</v>
      </c>
      <c r="C9" s="606"/>
      <c r="D9" s="606"/>
      <c r="E9" s="606"/>
      <c r="F9" s="606"/>
      <c r="G9" s="606"/>
      <c r="H9" s="606"/>
      <c r="I9" s="606"/>
      <c r="J9" s="606"/>
      <c r="K9" s="606"/>
      <c r="L9" s="606"/>
      <c r="M9" s="606"/>
      <c r="N9" s="606"/>
      <c r="O9" s="606"/>
      <c r="P9" s="606"/>
      <c r="Q9" s="607"/>
      <c r="R9" s="608">
        <v>563</v>
      </c>
      <c r="S9" s="609"/>
      <c r="T9" s="609"/>
      <c r="U9" s="609"/>
      <c r="V9" s="609"/>
      <c r="W9" s="609"/>
      <c r="X9" s="609"/>
      <c r="Y9" s="610"/>
      <c r="Z9" s="611">
        <v>0</v>
      </c>
      <c r="AA9" s="611"/>
      <c r="AB9" s="611"/>
      <c r="AC9" s="611"/>
      <c r="AD9" s="612">
        <v>563</v>
      </c>
      <c r="AE9" s="612"/>
      <c r="AF9" s="612"/>
      <c r="AG9" s="612"/>
      <c r="AH9" s="612"/>
      <c r="AI9" s="612"/>
      <c r="AJ9" s="612"/>
      <c r="AK9" s="612"/>
      <c r="AL9" s="613">
        <v>0</v>
      </c>
      <c r="AM9" s="614"/>
      <c r="AN9" s="614"/>
      <c r="AO9" s="615"/>
      <c r="AP9" s="605" t="s">
        <v>204</v>
      </c>
      <c r="AQ9" s="606"/>
      <c r="AR9" s="606"/>
      <c r="AS9" s="606"/>
      <c r="AT9" s="606"/>
      <c r="AU9" s="606"/>
      <c r="AV9" s="606"/>
      <c r="AW9" s="606"/>
      <c r="AX9" s="606"/>
      <c r="AY9" s="606"/>
      <c r="AZ9" s="606"/>
      <c r="BA9" s="606"/>
      <c r="BB9" s="606"/>
      <c r="BC9" s="606"/>
      <c r="BD9" s="606"/>
      <c r="BE9" s="606"/>
      <c r="BF9" s="607"/>
      <c r="BG9" s="608">
        <v>119713</v>
      </c>
      <c r="BH9" s="609"/>
      <c r="BI9" s="609"/>
      <c r="BJ9" s="609"/>
      <c r="BK9" s="609"/>
      <c r="BL9" s="609"/>
      <c r="BM9" s="609"/>
      <c r="BN9" s="610"/>
      <c r="BO9" s="611">
        <v>26.2</v>
      </c>
      <c r="BP9" s="611"/>
      <c r="BQ9" s="611"/>
      <c r="BR9" s="611"/>
      <c r="BS9" s="617" t="s">
        <v>205</v>
      </c>
      <c r="BT9" s="609"/>
      <c r="BU9" s="609"/>
      <c r="BV9" s="609"/>
      <c r="BW9" s="609"/>
      <c r="BX9" s="609"/>
      <c r="BY9" s="609"/>
      <c r="BZ9" s="609"/>
      <c r="CA9" s="609"/>
      <c r="CB9" s="618"/>
      <c r="CD9" s="622" t="s">
        <v>206</v>
      </c>
      <c r="CE9" s="623"/>
      <c r="CF9" s="623"/>
      <c r="CG9" s="623"/>
      <c r="CH9" s="623"/>
      <c r="CI9" s="623"/>
      <c r="CJ9" s="623"/>
      <c r="CK9" s="623"/>
      <c r="CL9" s="623"/>
      <c r="CM9" s="623"/>
      <c r="CN9" s="623"/>
      <c r="CO9" s="623"/>
      <c r="CP9" s="623"/>
      <c r="CQ9" s="624"/>
      <c r="CR9" s="608">
        <v>403942</v>
      </c>
      <c r="CS9" s="609"/>
      <c r="CT9" s="609"/>
      <c r="CU9" s="609"/>
      <c r="CV9" s="609"/>
      <c r="CW9" s="609"/>
      <c r="CX9" s="609"/>
      <c r="CY9" s="610"/>
      <c r="CZ9" s="611">
        <v>6.6</v>
      </c>
      <c r="DA9" s="611"/>
      <c r="DB9" s="611"/>
      <c r="DC9" s="611"/>
      <c r="DD9" s="617" t="s">
        <v>95</v>
      </c>
      <c r="DE9" s="609"/>
      <c r="DF9" s="609"/>
      <c r="DG9" s="609"/>
      <c r="DH9" s="609"/>
      <c r="DI9" s="609"/>
      <c r="DJ9" s="609"/>
      <c r="DK9" s="609"/>
      <c r="DL9" s="609"/>
      <c r="DM9" s="609"/>
      <c r="DN9" s="609"/>
      <c r="DO9" s="609"/>
      <c r="DP9" s="610"/>
      <c r="DQ9" s="617">
        <v>385605</v>
      </c>
      <c r="DR9" s="609"/>
      <c r="DS9" s="609"/>
      <c r="DT9" s="609"/>
      <c r="DU9" s="609"/>
      <c r="DV9" s="609"/>
      <c r="DW9" s="609"/>
      <c r="DX9" s="609"/>
      <c r="DY9" s="609"/>
      <c r="DZ9" s="609"/>
      <c r="EA9" s="609"/>
      <c r="EB9" s="609"/>
      <c r="EC9" s="618"/>
    </row>
    <row r="10" spans="2:143" ht="11.25" customHeight="1" x14ac:dyDescent="0.2">
      <c r="B10" s="605" t="s">
        <v>207</v>
      </c>
      <c r="C10" s="606"/>
      <c r="D10" s="606"/>
      <c r="E10" s="606"/>
      <c r="F10" s="606"/>
      <c r="G10" s="606"/>
      <c r="H10" s="606"/>
      <c r="I10" s="606"/>
      <c r="J10" s="606"/>
      <c r="K10" s="606"/>
      <c r="L10" s="606"/>
      <c r="M10" s="606"/>
      <c r="N10" s="606"/>
      <c r="O10" s="606"/>
      <c r="P10" s="606"/>
      <c r="Q10" s="607"/>
      <c r="R10" s="608">
        <v>78304</v>
      </c>
      <c r="S10" s="609"/>
      <c r="T10" s="609"/>
      <c r="U10" s="609"/>
      <c r="V10" s="609"/>
      <c r="W10" s="609"/>
      <c r="X10" s="609"/>
      <c r="Y10" s="610"/>
      <c r="Z10" s="611">
        <v>1.2</v>
      </c>
      <c r="AA10" s="611"/>
      <c r="AB10" s="611"/>
      <c r="AC10" s="611"/>
      <c r="AD10" s="612">
        <v>78304</v>
      </c>
      <c r="AE10" s="612"/>
      <c r="AF10" s="612"/>
      <c r="AG10" s="612"/>
      <c r="AH10" s="612"/>
      <c r="AI10" s="612"/>
      <c r="AJ10" s="612"/>
      <c r="AK10" s="612"/>
      <c r="AL10" s="613">
        <v>2.1</v>
      </c>
      <c r="AM10" s="614"/>
      <c r="AN10" s="614"/>
      <c r="AO10" s="615"/>
      <c r="AP10" s="605" t="s">
        <v>208</v>
      </c>
      <c r="AQ10" s="606"/>
      <c r="AR10" s="606"/>
      <c r="AS10" s="606"/>
      <c r="AT10" s="606"/>
      <c r="AU10" s="606"/>
      <c r="AV10" s="606"/>
      <c r="AW10" s="606"/>
      <c r="AX10" s="606"/>
      <c r="AY10" s="606"/>
      <c r="AZ10" s="606"/>
      <c r="BA10" s="606"/>
      <c r="BB10" s="606"/>
      <c r="BC10" s="606"/>
      <c r="BD10" s="606"/>
      <c r="BE10" s="606"/>
      <c r="BF10" s="607"/>
      <c r="BG10" s="608">
        <v>9655</v>
      </c>
      <c r="BH10" s="609"/>
      <c r="BI10" s="609"/>
      <c r="BJ10" s="609"/>
      <c r="BK10" s="609"/>
      <c r="BL10" s="609"/>
      <c r="BM10" s="609"/>
      <c r="BN10" s="610"/>
      <c r="BO10" s="611">
        <v>2.1</v>
      </c>
      <c r="BP10" s="611"/>
      <c r="BQ10" s="611"/>
      <c r="BR10" s="611"/>
      <c r="BS10" s="617" t="s">
        <v>84</v>
      </c>
      <c r="BT10" s="609"/>
      <c r="BU10" s="609"/>
      <c r="BV10" s="609"/>
      <c r="BW10" s="609"/>
      <c r="BX10" s="609"/>
      <c r="BY10" s="609"/>
      <c r="BZ10" s="609"/>
      <c r="CA10" s="609"/>
      <c r="CB10" s="618"/>
      <c r="CD10" s="622" t="s">
        <v>209</v>
      </c>
      <c r="CE10" s="623"/>
      <c r="CF10" s="623"/>
      <c r="CG10" s="623"/>
      <c r="CH10" s="623"/>
      <c r="CI10" s="623"/>
      <c r="CJ10" s="623"/>
      <c r="CK10" s="623"/>
      <c r="CL10" s="623"/>
      <c r="CM10" s="623"/>
      <c r="CN10" s="623"/>
      <c r="CO10" s="623"/>
      <c r="CP10" s="623"/>
      <c r="CQ10" s="624"/>
      <c r="CR10" s="608">
        <v>13806</v>
      </c>
      <c r="CS10" s="609"/>
      <c r="CT10" s="609"/>
      <c r="CU10" s="609"/>
      <c r="CV10" s="609"/>
      <c r="CW10" s="609"/>
      <c r="CX10" s="609"/>
      <c r="CY10" s="610"/>
      <c r="CZ10" s="611">
        <v>0.2</v>
      </c>
      <c r="DA10" s="611"/>
      <c r="DB10" s="611"/>
      <c r="DC10" s="611"/>
      <c r="DD10" s="617" t="s">
        <v>84</v>
      </c>
      <c r="DE10" s="609"/>
      <c r="DF10" s="609"/>
      <c r="DG10" s="609"/>
      <c r="DH10" s="609"/>
      <c r="DI10" s="609"/>
      <c r="DJ10" s="609"/>
      <c r="DK10" s="609"/>
      <c r="DL10" s="609"/>
      <c r="DM10" s="609"/>
      <c r="DN10" s="609"/>
      <c r="DO10" s="609"/>
      <c r="DP10" s="610"/>
      <c r="DQ10" s="617">
        <v>3306</v>
      </c>
      <c r="DR10" s="609"/>
      <c r="DS10" s="609"/>
      <c r="DT10" s="609"/>
      <c r="DU10" s="609"/>
      <c r="DV10" s="609"/>
      <c r="DW10" s="609"/>
      <c r="DX10" s="609"/>
      <c r="DY10" s="609"/>
      <c r="DZ10" s="609"/>
      <c r="EA10" s="609"/>
      <c r="EB10" s="609"/>
      <c r="EC10" s="618"/>
    </row>
    <row r="11" spans="2:143" ht="11.25" customHeight="1" x14ac:dyDescent="0.2">
      <c r="B11" s="605" t="s">
        <v>210</v>
      </c>
      <c r="C11" s="606"/>
      <c r="D11" s="606"/>
      <c r="E11" s="606"/>
      <c r="F11" s="606"/>
      <c r="G11" s="606"/>
      <c r="H11" s="606"/>
      <c r="I11" s="606"/>
      <c r="J11" s="606"/>
      <c r="K11" s="606"/>
      <c r="L11" s="606"/>
      <c r="M11" s="606"/>
      <c r="N11" s="606"/>
      <c r="O11" s="606"/>
      <c r="P11" s="606"/>
      <c r="Q11" s="607"/>
      <c r="R11" s="608" t="s">
        <v>84</v>
      </c>
      <c r="S11" s="609"/>
      <c r="T11" s="609"/>
      <c r="U11" s="609"/>
      <c r="V11" s="609"/>
      <c r="W11" s="609"/>
      <c r="X11" s="609"/>
      <c r="Y11" s="610"/>
      <c r="Z11" s="611" t="s">
        <v>211</v>
      </c>
      <c r="AA11" s="611"/>
      <c r="AB11" s="611"/>
      <c r="AC11" s="611"/>
      <c r="AD11" s="612" t="s">
        <v>211</v>
      </c>
      <c r="AE11" s="612"/>
      <c r="AF11" s="612"/>
      <c r="AG11" s="612"/>
      <c r="AH11" s="612"/>
      <c r="AI11" s="612"/>
      <c r="AJ11" s="612"/>
      <c r="AK11" s="612"/>
      <c r="AL11" s="613" t="s">
        <v>95</v>
      </c>
      <c r="AM11" s="614"/>
      <c r="AN11" s="614"/>
      <c r="AO11" s="615"/>
      <c r="AP11" s="605" t="s">
        <v>212</v>
      </c>
      <c r="AQ11" s="606"/>
      <c r="AR11" s="606"/>
      <c r="AS11" s="606"/>
      <c r="AT11" s="606"/>
      <c r="AU11" s="606"/>
      <c r="AV11" s="606"/>
      <c r="AW11" s="606"/>
      <c r="AX11" s="606"/>
      <c r="AY11" s="606"/>
      <c r="AZ11" s="606"/>
      <c r="BA11" s="606"/>
      <c r="BB11" s="606"/>
      <c r="BC11" s="606"/>
      <c r="BD11" s="606"/>
      <c r="BE11" s="606"/>
      <c r="BF11" s="607"/>
      <c r="BG11" s="608">
        <v>8664</v>
      </c>
      <c r="BH11" s="609"/>
      <c r="BI11" s="609"/>
      <c r="BJ11" s="609"/>
      <c r="BK11" s="609"/>
      <c r="BL11" s="609"/>
      <c r="BM11" s="609"/>
      <c r="BN11" s="610"/>
      <c r="BO11" s="611">
        <v>1.9</v>
      </c>
      <c r="BP11" s="611"/>
      <c r="BQ11" s="611"/>
      <c r="BR11" s="611"/>
      <c r="BS11" s="617">
        <v>1718</v>
      </c>
      <c r="BT11" s="609"/>
      <c r="BU11" s="609"/>
      <c r="BV11" s="609"/>
      <c r="BW11" s="609"/>
      <c r="BX11" s="609"/>
      <c r="BY11" s="609"/>
      <c r="BZ11" s="609"/>
      <c r="CA11" s="609"/>
      <c r="CB11" s="618"/>
      <c r="CD11" s="622" t="s">
        <v>213</v>
      </c>
      <c r="CE11" s="623"/>
      <c r="CF11" s="623"/>
      <c r="CG11" s="623"/>
      <c r="CH11" s="623"/>
      <c r="CI11" s="623"/>
      <c r="CJ11" s="623"/>
      <c r="CK11" s="623"/>
      <c r="CL11" s="623"/>
      <c r="CM11" s="623"/>
      <c r="CN11" s="623"/>
      <c r="CO11" s="623"/>
      <c r="CP11" s="623"/>
      <c r="CQ11" s="624"/>
      <c r="CR11" s="608">
        <v>593455</v>
      </c>
      <c r="CS11" s="609"/>
      <c r="CT11" s="609"/>
      <c r="CU11" s="609"/>
      <c r="CV11" s="609"/>
      <c r="CW11" s="609"/>
      <c r="CX11" s="609"/>
      <c r="CY11" s="610"/>
      <c r="CZ11" s="611">
        <v>9.6999999999999993</v>
      </c>
      <c r="DA11" s="611"/>
      <c r="DB11" s="611"/>
      <c r="DC11" s="611"/>
      <c r="DD11" s="617">
        <v>290975</v>
      </c>
      <c r="DE11" s="609"/>
      <c r="DF11" s="609"/>
      <c r="DG11" s="609"/>
      <c r="DH11" s="609"/>
      <c r="DI11" s="609"/>
      <c r="DJ11" s="609"/>
      <c r="DK11" s="609"/>
      <c r="DL11" s="609"/>
      <c r="DM11" s="609"/>
      <c r="DN11" s="609"/>
      <c r="DO11" s="609"/>
      <c r="DP11" s="610"/>
      <c r="DQ11" s="617">
        <v>248184</v>
      </c>
      <c r="DR11" s="609"/>
      <c r="DS11" s="609"/>
      <c r="DT11" s="609"/>
      <c r="DU11" s="609"/>
      <c r="DV11" s="609"/>
      <c r="DW11" s="609"/>
      <c r="DX11" s="609"/>
      <c r="DY11" s="609"/>
      <c r="DZ11" s="609"/>
      <c r="EA11" s="609"/>
      <c r="EB11" s="609"/>
      <c r="EC11" s="618"/>
    </row>
    <row r="12" spans="2:143" ht="11.25" customHeight="1" x14ac:dyDescent="0.2">
      <c r="B12" s="605" t="s">
        <v>214</v>
      </c>
      <c r="C12" s="606"/>
      <c r="D12" s="606"/>
      <c r="E12" s="606"/>
      <c r="F12" s="606"/>
      <c r="G12" s="606"/>
      <c r="H12" s="606"/>
      <c r="I12" s="606"/>
      <c r="J12" s="606"/>
      <c r="K12" s="606"/>
      <c r="L12" s="606"/>
      <c r="M12" s="606"/>
      <c r="N12" s="606"/>
      <c r="O12" s="606"/>
      <c r="P12" s="606"/>
      <c r="Q12" s="607"/>
      <c r="R12" s="608" t="s">
        <v>211</v>
      </c>
      <c r="S12" s="609"/>
      <c r="T12" s="609"/>
      <c r="U12" s="609"/>
      <c r="V12" s="609"/>
      <c r="W12" s="609"/>
      <c r="X12" s="609"/>
      <c r="Y12" s="610"/>
      <c r="Z12" s="611" t="s">
        <v>211</v>
      </c>
      <c r="AA12" s="611"/>
      <c r="AB12" s="611"/>
      <c r="AC12" s="611"/>
      <c r="AD12" s="612" t="s">
        <v>211</v>
      </c>
      <c r="AE12" s="612"/>
      <c r="AF12" s="612"/>
      <c r="AG12" s="612"/>
      <c r="AH12" s="612"/>
      <c r="AI12" s="612"/>
      <c r="AJ12" s="612"/>
      <c r="AK12" s="612"/>
      <c r="AL12" s="613" t="s">
        <v>211</v>
      </c>
      <c r="AM12" s="614"/>
      <c r="AN12" s="614"/>
      <c r="AO12" s="615"/>
      <c r="AP12" s="605" t="s">
        <v>215</v>
      </c>
      <c r="AQ12" s="606"/>
      <c r="AR12" s="606"/>
      <c r="AS12" s="606"/>
      <c r="AT12" s="606"/>
      <c r="AU12" s="606"/>
      <c r="AV12" s="606"/>
      <c r="AW12" s="606"/>
      <c r="AX12" s="606"/>
      <c r="AY12" s="606"/>
      <c r="AZ12" s="606"/>
      <c r="BA12" s="606"/>
      <c r="BB12" s="606"/>
      <c r="BC12" s="606"/>
      <c r="BD12" s="606"/>
      <c r="BE12" s="606"/>
      <c r="BF12" s="607"/>
      <c r="BG12" s="608">
        <v>277631</v>
      </c>
      <c r="BH12" s="609"/>
      <c r="BI12" s="609"/>
      <c r="BJ12" s="609"/>
      <c r="BK12" s="609"/>
      <c r="BL12" s="609"/>
      <c r="BM12" s="609"/>
      <c r="BN12" s="610"/>
      <c r="BO12" s="611">
        <v>60.7</v>
      </c>
      <c r="BP12" s="611"/>
      <c r="BQ12" s="611"/>
      <c r="BR12" s="611"/>
      <c r="BS12" s="617">
        <v>35565</v>
      </c>
      <c r="BT12" s="609"/>
      <c r="BU12" s="609"/>
      <c r="BV12" s="609"/>
      <c r="BW12" s="609"/>
      <c r="BX12" s="609"/>
      <c r="BY12" s="609"/>
      <c r="BZ12" s="609"/>
      <c r="CA12" s="609"/>
      <c r="CB12" s="618"/>
      <c r="CD12" s="622" t="s">
        <v>216</v>
      </c>
      <c r="CE12" s="623"/>
      <c r="CF12" s="623"/>
      <c r="CG12" s="623"/>
      <c r="CH12" s="623"/>
      <c r="CI12" s="623"/>
      <c r="CJ12" s="623"/>
      <c r="CK12" s="623"/>
      <c r="CL12" s="623"/>
      <c r="CM12" s="623"/>
      <c r="CN12" s="623"/>
      <c r="CO12" s="623"/>
      <c r="CP12" s="623"/>
      <c r="CQ12" s="624"/>
      <c r="CR12" s="608">
        <v>35943</v>
      </c>
      <c r="CS12" s="609"/>
      <c r="CT12" s="609"/>
      <c r="CU12" s="609"/>
      <c r="CV12" s="609"/>
      <c r="CW12" s="609"/>
      <c r="CX12" s="609"/>
      <c r="CY12" s="610"/>
      <c r="CZ12" s="611">
        <v>0.6</v>
      </c>
      <c r="DA12" s="611"/>
      <c r="DB12" s="611"/>
      <c r="DC12" s="611"/>
      <c r="DD12" s="617" t="s">
        <v>84</v>
      </c>
      <c r="DE12" s="609"/>
      <c r="DF12" s="609"/>
      <c r="DG12" s="609"/>
      <c r="DH12" s="609"/>
      <c r="DI12" s="609"/>
      <c r="DJ12" s="609"/>
      <c r="DK12" s="609"/>
      <c r="DL12" s="609"/>
      <c r="DM12" s="609"/>
      <c r="DN12" s="609"/>
      <c r="DO12" s="609"/>
      <c r="DP12" s="610"/>
      <c r="DQ12" s="617">
        <v>20577</v>
      </c>
      <c r="DR12" s="609"/>
      <c r="DS12" s="609"/>
      <c r="DT12" s="609"/>
      <c r="DU12" s="609"/>
      <c r="DV12" s="609"/>
      <c r="DW12" s="609"/>
      <c r="DX12" s="609"/>
      <c r="DY12" s="609"/>
      <c r="DZ12" s="609"/>
      <c r="EA12" s="609"/>
      <c r="EB12" s="609"/>
      <c r="EC12" s="618"/>
    </row>
    <row r="13" spans="2:143" ht="11.25" customHeight="1" x14ac:dyDescent="0.2">
      <c r="B13" s="605" t="s">
        <v>217</v>
      </c>
      <c r="C13" s="606"/>
      <c r="D13" s="606"/>
      <c r="E13" s="606"/>
      <c r="F13" s="606"/>
      <c r="G13" s="606"/>
      <c r="H13" s="606"/>
      <c r="I13" s="606"/>
      <c r="J13" s="606"/>
      <c r="K13" s="606"/>
      <c r="L13" s="606"/>
      <c r="M13" s="606"/>
      <c r="N13" s="606"/>
      <c r="O13" s="606"/>
      <c r="P13" s="606"/>
      <c r="Q13" s="607"/>
      <c r="R13" s="608">
        <v>8069</v>
      </c>
      <c r="S13" s="609"/>
      <c r="T13" s="609"/>
      <c r="U13" s="609"/>
      <c r="V13" s="609"/>
      <c r="W13" s="609"/>
      <c r="X13" s="609"/>
      <c r="Y13" s="610"/>
      <c r="Z13" s="611">
        <v>0.1</v>
      </c>
      <c r="AA13" s="611"/>
      <c r="AB13" s="611"/>
      <c r="AC13" s="611"/>
      <c r="AD13" s="612">
        <v>8069</v>
      </c>
      <c r="AE13" s="612"/>
      <c r="AF13" s="612"/>
      <c r="AG13" s="612"/>
      <c r="AH13" s="612"/>
      <c r="AI13" s="612"/>
      <c r="AJ13" s="612"/>
      <c r="AK13" s="612"/>
      <c r="AL13" s="613">
        <v>0.2</v>
      </c>
      <c r="AM13" s="614"/>
      <c r="AN13" s="614"/>
      <c r="AO13" s="615"/>
      <c r="AP13" s="605" t="s">
        <v>218</v>
      </c>
      <c r="AQ13" s="606"/>
      <c r="AR13" s="606"/>
      <c r="AS13" s="606"/>
      <c r="AT13" s="606"/>
      <c r="AU13" s="606"/>
      <c r="AV13" s="606"/>
      <c r="AW13" s="606"/>
      <c r="AX13" s="606"/>
      <c r="AY13" s="606"/>
      <c r="AZ13" s="606"/>
      <c r="BA13" s="606"/>
      <c r="BB13" s="606"/>
      <c r="BC13" s="606"/>
      <c r="BD13" s="606"/>
      <c r="BE13" s="606"/>
      <c r="BF13" s="607"/>
      <c r="BG13" s="608">
        <v>275279</v>
      </c>
      <c r="BH13" s="609"/>
      <c r="BI13" s="609"/>
      <c r="BJ13" s="609"/>
      <c r="BK13" s="609"/>
      <c r="BL13" s="609"/>
      <c r="BM13" s="609"/>
      <c r="BN13" s="610"/>
      <c r="BO13" s="611">
        <v>60.2</v>
      </c>
      <c r="BP13" s="611"/>
      <c r="BQ13" s="611"/>
      <c r="BR13" s="611"/>
      <c r="BS13" s="617">
        <v>35565</v>
      </c>
      <c r="BT13" s="609"/>
      <c r="BU13" s="609"/>
      <c r="BV13" s="609"/>
      <c r="BW13" s="609"/>
      <c r="BX13" s="609"/>
      <c r="BY13" s="609"/>
      <c r="BZ13" s="609"/>
      <c r="CA13" s="609"/>
      <c r="CB13" s="618"/>
      <c r="CD13" s="622" t="s">
        <v>219</v>
      </c>
      <c r="CE13" s="623"/>
      <c r="CF13" s="623"/>
      <c r="CG13" s="623"/>
      <c r="CH13" s="623"/>
      <c r="CI13" s="623"/>
      <c r="CJ13" s="623"/>
      <c r="CK13" s="623"/>
      <c r="CL13" s="623"/>
      <c r="CM13" s="623"/>
      <c r="CN13" s="623"/>
      <c r="CO13" s="623"/>
      <c r="CP13" s="623"/>
      <c r="CQ13" s="624"/>
      <c r="CR13" s="608">
        <v>526726</v>
      </c>
      <c r="CS13" s="609"/>
      <c r="CT13" s="609"/>
      <c r="CU13" s="609"/>
      <c r="CV13" s="609"/>
      <c r="CW13" s="609"/>
      <c r="CX13" s="609"/>
      <c r="CY13" s="610"/>
      <c r="CZ13" s="611">
        <v>8.6</v>
      </c>
      <c r="DA13" s="611"/>
      <c r="DB13" s="611"/>
      <c r="DC13" s="611"/>
      <c r="DD13" s="617">
        <v>331856</v>
      </c>
      <c r="DE13" s="609"/>
      <c r="DF13" s="609"/>
      <c r="DG13" s="609"/>
      <c r="DH13" s="609"/>
      <c r="DI13" s="609"/>
      <c r="DJ13" s="609"/>
      <c r="DK13" s="609"/>
      <c r="DL13" s="609"/>
      <c r="DM13" s="609"/>
      <c r="DN13" s="609"/>
      <c r="DO13" s="609"/>
      <c r="DP13" s="610"/>
      <c r="DQ13" s="617">
        <v>250154</v>
      </c>
      <c r="DR13" s="609"/>
      <c r="DS13" s="609"/>
      <c r="DT13" s="609"/>
      <c r="DU13" s="609"/>
      <c r="DV13" s="609"/>
      <c r="DW13" s="609"/>
      <c r="DX13" s="609"/>
      <c r="DY13" s="609"/>
      <c r="DZ13" s="609"/>
      <c r="EA13" s="609"/>
      <c r="EB13" s="609"/>
      <c r="EC13" s="618"/>
    </row>
    <row r="14" spans="2:143" ht="11.25" customHeight="1" x14ac:dyDescent="0.2">
      <c r="B14" s="605" t="s">
        <v>220</v>
      </c>
      <c r="C14" s="606"/>
      <c r="D14" s="606"/>
      <c r="E14" s="606"/>
      <c r="F14" s="606"/>
      <c r="G14" s="606"/>
      <c r="H14" s="606"/>
      <c r="I14" s="606"/>
      <c r="J14" s="606"/>
      <c r="K14" s="606"/>
      <c r="L14" s="606"/>
      <c r="M14" s="606"/>
      <c r="N14" s="606"/>
      <c r="O14" s="606"/>
      <c r="P14" s="606"/>
      <c r="Q14" s="607"/>
      <c r="R14" s="608" t="s">
        <v>211</v>
      </c>
      <c r="S14" s="609"/>
      <c r="T14" s="609"/>
      <c r="U14" s="609"/>
      <c r="V14" s="609"/>
      <c r="W14" s="609"/>
      <c r="X14" s="609"/>
      <c r="Y14" s="610"/>
      <c r="Z14" s="611" t="s">
        <v>84</v>
      </c>
      <c r="AA14" s="611"/>
      <c r="AB14" s="611"/>
      <c r="AC14" s="611"/>
      <c r="AD14" s="612" t="s">
        <v>84</v>
      </c>
      <c r="AE14" s="612"/>
      <c r="AF14" s="612"/>
      <c r="AG14" s="612"/>
      <c r="AH14" s="612"/>
      <c r="AI14" s="612"/>
      <c r="AJ14" s="612"/>
      <c r="AK14" s="612"/>
      <c r="AL14" s="613" t="s">
        <v>84</v>
      </c>
      <c r="AM14" s="614"/>
      <c r="AN14" s="614"/>
      <c r="AO14" s="615"/>
      <c r="AP14" s="605" t="s">
        <v>221</v>
      </c>
      <c r="AQ14" s="606"/>
      <c r="AR14" s="606"/>
      <c r="AS14" s="606"/>
      <c r="AT14" s="606"/>
      <c r="AU14" s="606"/>
      <c r="AV14" s="606"/>
      <c r="AW14" s="606"/>
      <c r="AX14" s="606"/>
      <c r="AY14" s="606"/>
      <c r="AZ14" s="606"/>
      <c r="BA14" s="606"/>
      <c r="BB14" s="606"/>
      <c r="BC14" s="606"/>
      <c r="BD14" s="606"/>
      <c r="BE14" s="606"/>
      <c r="BF14" s="607"/>
      <c r="BG14" s="608">
        <v>16115</v>
      </c>
      <c r="BH14" s="609"/>
      <c r="BI14" s="609"/>
      <c r="BJ14" s="609"/>
      <c r="BK14" s="609"/>
      <c r="BL14" s="609"/>
      <c r="BM14" s="609"/>
      <c r="BN14" s="610"/>
      <c r="BO14" s="611">
        <v>3.5</v>
      </c>
      <c r="BP14" s="611"/>
      <c r="BQ14" s="611"/>
      <c r="BR14" s="611"/>
      <c r="BS14" s="617" t="s">
        <v>211</v>
      </c>
      <c r="BT14" s="609"/>
      <c r="BU14" s="609"/>
      <c r="BV14" s="609"/>
      <c r="BW14" s="609"/>
      <c r="BX14" s="609"/>
      <c r="BY14" s="609"/>
      <c r="BZ14" s="609"/>
      <c r="CA14" s="609"/>
      <c r="CB14" s="618"/>
      <c r="CD14" s="622" t="s">
        <v>222</v>
      </c>
      <c r="CE14" s="623"/>
      <c r="CF14" s="623"/>
      <c r="CG14" s="623"/>
      <c r="CH14" s="623"/>
      <c r="CI14" s="623"/>
      <c r="CJ14" s="623"/>
      <c r="CK14" s="623"/>
      <c r="CL14" s="623"/>
      <c r="CM14" s="623"/>
      <c r="CN14" s="623"/>
      <c r="CO14" s="623"/>
      <c r="CP14" s="623"/>
      <c r="CQ14" s="624"/>
      <c r="CR14" s="608">
        <v>230001</v>
      </c>
      <c r="CS14" s="609"/>
      <c r="CT14" s="609"/>
      <c r="CU14" s="609"/>
      <c r="CV14" s="609"/>
      <c r="CW14" s="609"/>
      <c r="CX14" s="609"/>
      <c r="CY14" s="610"/>
      <c r="CZ14" s="611">
        <v>3.8</v>
      </c>
      <c r="DA14" s="611"/>
      <c r="DB14" s="611"/>
      <c r="DC14" s="611"/>
      <c r="DD14" s="617">
        <v>26730</v>
      </c>
      <c r="DE14" s="609"/>
      <c r="DF14" s="609"/>
      <c r="DG14" s="609"/>
      <c r="DH14" s="609"/>
      <c r="DI14" s="609"/>
      <c r="DJ14" s="609"/>
      <c r="DK14" s="609"/>
      <c r="DL14" s="609"/>
      <c r="DM14" s="609"/>
      <c r="DN14" s="609"/>
      <c r="DO14" s="609"/>
      <c r="DP14" s="610"/>
      <c r="DQ14" s="617">
        <v>193912</v>
      </c>
      <c r="DR14" s="609"/>
      <c r="DS14" s="609"/>
      <c r="DT14" s="609"/>
      <c r="DU14" s="609"/>
      <c r="DV14" s="609"/>
      <c r="DW14" s="609"/>
      <c r="DX14" s="609"/>
      <c r="DY14" s="609"/>
      <c r="DZ14" s="609"/>
      <c r="EA14" s="609"/>
      <c r="EB14" s="609"/>
      <c r="EC14" s="618"/>
    </row>
    <row r="15" spans="2:143" ht="11.25" customHeight="1" x14ac:dyDescent="0.2">
      <c r="B15" s="605" t="s">
        <v>223</v>
      </c>
      <c r="C15" s="606"/>
      <c r="D15" s="606"/>
      <c r="E15" s="606"/>
      <c r="F15" s="606"/>
      <c r="G15" s="606"/>
      <c r="H15" s="606"/>
      <c r="I15" s="606"/>
      <c r="J15" s="606"/>
      <c r="K15" s="606"/>
      <c r="L15" s="606"/>
      <c r="M15" s="606"/>
      <c r="N15" s="606"/>
      <c r="O15" s="606"/>
      <c r="P15" s="606"/>
      <c r="Q15" s="607"/>
      <c r="R15" s="608">
        <v>777</v>
      </c>
      <c r="S15" s="609"/>
      <c r="T15" s="609"/>
      <c r="U15" s="609"/>
      <c r="V15" s="609"/>
      <c r="W15" s="609"/>
      <c r="X15" s="609"/>
      <c r="Y15" s="610"/>
      <c r="Z15" s="611">
        <v>0</v>
      </c>
      <c r="AA15" s="611"/>
      <c r="AB15" s="611"/>
      <c r="AC15" s="611"/>
      <c r="AD15" s="612">
        <v>777</v>
      </c>
      <c r="AE15" s="612"/>
      <c r="AF15" s="612"/>
      <c r="AG15" s="612"/>
      <c r="AH15" s="612"/>
      <c r="AI15" s="612"/>
      <c r="AJ15" s="612"/>
      <c r="AK15" s="612"/>
      <c r="AL15" s="613">
        <v>0</v>
      </c>
      <c r="AM15" s="614"/>
      <c r="AN15" s="614"/>
      <c r="AO15" s="615"/>
      <c r="AP15" s="605" t="s">
        <v>224</v>
      </c>
      <c r="AQ15" s="606"/>
      <c r="AR15" s="606"/>
      <c r="AS15" s="606"/>
      <c r="AT15" s="606"/>
      <c r="AU15" s="606"/>
      <c r="AV15" s="606"/>
      <c r="AW15" s="606"/>
      <c r="AX15" s="606"/>
      <c r="AY15" s="606"/>
      <c r="AZ15" s="606"/>
      <c r="BA15" s="606"/>
      <c r="BB15" s="606"/>
      <c r="BC15" s="606"/>
      <c r="BD15" s="606"/>
      <c r="BE15" s="606"/>
      <c r="BF15" s="607"/>
      <c r="BG15" s="608">
        <v>17350</v>
      </c>
      <c r="BH15" s="609"/>
      <c r="BI15" s="609"/>
      <c r="BJ15" s="609"/>
      <c r="BK15" s="609"/>
      <c r="BL15" s="609"/>
      <c r="BM15" s="609"/>
      <c r="BN15" s="610"/>
      <c r="BO15" s="611">
        <v>3.8</v>
      </c>
      <c r="BP15" s="611"/>
      <c r="BQ15" s="611"/>
      <c r="BR15" s="611"/>
      <c r="BS15" s="617" t="s">
        <v>211</v>
      </c>
      <c r="BT15" s="609"/>
      <c r="BU15" s="609"/>
      <c r="BV15" s="609"/>
      <c r="BW15" s="609"/>
      <c r="BX15" s="609"/>
      <c r="BY15" s="609"/>
      <c r="BZ15" s="609"/>
      <c r="CA15" s="609"/>
      <c r="CB15" s="618"/>
      <c r="CD15" s="622" t="s">
        <v>225</v>
      </c>
      <c r="CE15" s="623"/>
      <c r="CF15" s="623"/>
      <c r="CG15" s="623"/>
      <c r="CH15" s="623"/>
      <c r="CI15" s="623"/>
      <c r="CJ15" s="623"/>
      <c r="CK15" s="623"/>
      <c r="CL15" s="623"/>
      <c r="CM15" s="623"/>
      <c r="CN15" s="623"/>
      <c r="CO15" s="623"/>
      <c r="CP15" s="623"/>
      <c r="CQ15" s="624"/>
      <c r="CR15" s="608">
        <v>426086</v>
      </c>
      <c r="CS15" s="609"/>
      <c r="CT15" s="609"/>
      <c r="CU15" s="609"/>
      <c r="CV15" s="609"/>
      <c r="CW15" s="609"/>
      <c r="CX15" s="609"/>
      <c r="CY15" s="610"/>
      <c r="CZ15" s="611">
        <v>7</v>
      </c>
      <c r="DA15" s="611"/>
      <c r="DB15" s="611"/>
      <c r="DC15" s="611"/>
      <c r="DD15" s="617">
        <v>8590</v>
      </c>
      <c r="DE15" s="609"/>
      <c r="DF15" s="609"/>
      <c r="DG15" s="609"/>
      <c r="DH15" s="609"/>
      <c r="DI15" s="609"/>
      <c r="DJ15" s="609"/>
      <c r="DK15" s="609"/>
      <c r="DL15" s="609"/>
      <c r="DM15" s="609"/>
      <c r="DN15" s="609"/>
      <c r="DO15" s="609"/>
      <c r="DP15" s="610"/>
      <c r="DQ15" s="617">
        <v>362149</v>
      </c>
      <c r="DR15" s="609"/>
      <c r="DS15" s="609"/>
      <c r="DT15" s="609"/>
      <c r="DU15" s="609"/>
      <c r="DV15" s="609"/>
      <c r="DW15" s="609"/>
      <c r="DX15" s="609"/>
      <c r="DY15" s="609"/>
      <c r="DZ15" s="609"/>
      <c r="EA15" s="609"/>
      <c r="EB15" s="609"/>
      <c r="EC15" s="618"/>
    </row>
    <row r="16" spans="2:143" ht="11.25" customHeight="1" x14ac:dyDescent="0.2">
      <c r="B16" s="605" t="s">
        <v>226</v>
      </c>
      <c r="C16" s="606"/>
      <c r="D16" s="606"/>
      <c r="E16" s="606"/>
      <c r="F16" s="606"/>
      <c r="G16" s="606"/>
      <c r="H16" s="606"/>
      <c r="I16" s="606"/>
      <c r="J16" s="606"/>
      <c r="K16" s="606"/>
      <c r="L16" s="606"/>
      <c r="M16" s="606"/>
      <c r="N16" s="606"/>
      <c r="O16" s="606"/>
      <c r="P16" s="606"/>
      <c r="Q16" s="607"/>
      <c r="R16" s="608">
        <v>3587729</v>
      </c>
      <c r="S16" s="609"/>
      <c r="T16" s="609"/>
      <c r="U16" s="609"/>
      <c r="V16" s="609"/>
      <c r="W16" s="609"/>
      <c r="X16" s="609"/>
      <c r="Y16" s="610"/>
      <c r="Z16" s="611">
        <v>56.5</v>
      </c>
      <c r="AA16" s="611"/>
      <c r="AB16" s="611"/>
      <c r="AC16" s="611"/>
      <c r="AD16" s="612">
        <v>3145489</v>
      </c>
      <c r="AE16" s="612"/>
      <c r="AF16" s="612"/>
      <c r="AG16" s="612"/>
      <c r="AH16" s="612"/>
      <c r="AI16" s="612"/>
      <c r="AJ16" s="612"/>
      <c r="AK16" s="612"/>
      <c r="AL16" s="613">
        <v>83.4</v>
      </c>
      <c r="AM16" s="614"/>
      <c r="AN16" s="614"/>
      <c r="AO16" s="615"/>
      <c r="AP16" s="605" t="s">
        <v>227</v>
      </c>
      <c r="AQ16" s="606"/>
      <c r="AR16" s="606"/>
      <c r="AS16" s="606"/>
      <c r="AT16" s="606"/>
      <c r="AU16" s="606"/>
      <c r="AV16" s="606"/>
      <c r="AW16" s="606"/>
      <c r="AX16" s="606"/>
      <c r="AY16" s="606"/>
      <c r="AZ16" s="606"/>
      <c r="BA16" s="606"/>
      <c r="BB16" s="606"/>
      <c r="BC16" s="606"/>
      <c r="BD16" s="606"/>
      <c r="BE16" s="606"/>
      <c r="BF16" s="607"/>
      <c r="BG16" s="608" t="s">
        <v>211</v>
      </c>
      <c r="BH16" s="609"/>
      <c r="BI16" s="609"/>
      <c r="BJ16" s="609"/>
      <c r="BK16" s="609"/>
      <c r="BL16" s="609"/>
      <c r="BM16" s="609"/>
      <c r="BN16" s="610"/>
      <c r="BO16" s="611" t="s">
        <v>84</v>
      </c>
      <c r="BP16" s="611"/>
      <c r="BQ16" s="611"/>
      <c r="BR16" s="611"/>
      <c r="BS16" s="617" t="s">
        <v>84</v>
      </c>
      <c r="BT16" s="609"/>
      <c r="BU16" s="609"/>
      <c r="BV16" s="609"/>
      <c r="BW16" s="609"/>
      <c r="BX16" s="609"/>
      <c r="BY16" s="609"/>
      <c r="BZ16" s="609"/>
      <c r="CA16" s="609"/>
      <c r="CB16" s="618"/>
      <c r="CD16" s="622" t="s">
        <v>228</v>
      </c>
      <c r="CE16" s="623"/>
      <c r="CF16" s="623"/>
      <c r="CG16" s="623"/>
      <c r="CH16" s="623"/>
      <c r="CI16" s="623"/>
      <c r="CJ16" s="623"/>
      <c r="CK16" s="623"/>
      <c r="CL16" s="623"/>
      <c r="CM16" s="623"/>
      <c r="CN16" s="623"/>
      <c r="CO16" s="623"/>
      <c r="CP16" s="623"/>
      <c r="CQ16" s="624"/>
      <c r="CR16" s="608">
        <v>77208</v>
      </c>
      <c r="CS16" s="609"/>
      <c r="CT16" s="609"/>
      <c r="CU16" s="609"/>
      <c r="CV16" s="609"/>
      <c r="CW16" s="609"/>
      <c r="CX16" s="609"/>
      <c r="CY16" s="610"/>
      <c r="CZ16" s="611">
        <v>1.3</v>
      </c>
      <c r="DA16" s="611"/>
      <c r="DB16" s="611"/>
      <c r="DC16" s="611"/>
      <c r="DD16" s="617" t="s">
        <v>84</v>
      </c>
      <c r="DE16" s="609"/>
      <c r="DF16" s="609"/>
      <c r="DG16" s="609"/>
      <c r="DH16" s="609"/>
      <c r="DI16" s="609"/>
      <c r="DJ16" s="609"/>
      <c r="DK16" s="609"/>
      <c r="DL16" s="609"/>
      <c r="DM16" s="609"/>
      <c r="DN16" s="609"/>
      <c r="DO16" s="609"/>
      <c r="DP16" s="610"/>
      <c r="DQ16" s="617">
        <v>20119</v>
      </c>
      <c r="DR16" s="609"/>
      <c r="DS16" s="609"/>
      <c r="DT16" s="609"/>
      <c r="DU16" s="609"/>
      <c r="DV16" s="609"/>
      <c r="DW16" s="609"/>
      <c r="DX16" s="609"/>
      <c r="DY16" s="609"/>
      <c r="DZ16" s="609"/>
      <c r="EA16" s="609"/>
      <c r="EB16" s="609"/>
      <c r="EC16" s="618"/>
    </row>
    <row r="17" spans="2:133" ht="11.25" customHeight="1" x14ac:dyDescent="0.2">
      <c r="B17" s="605" t="s">
        <v>229</v>
      </c>
      <c r="C17" s="606"/>
      <c r="D17" s="606"/>
      <c r="E17" s="606"/>
      <c r="F17" s="606"/>
      <c r="G17" s="606"/>
      <c r="H17" s="606"/>
      <c r="I17" s="606"/>
      <c r="J17" s="606"/>
      <c r="K17" s="606"/>
      <c r="L17" s="606"/>
      <c r="M17" s="606"/>
      <c r="N17" s="606"/>
      <c r="O17" s="606"/>
      <c r="P17" s="606"/>
      <c r="Q17" s="607"/>
      <c r="R17" s="608">
        <v>3145489</v>
      </c>
      <c r="S17" s="609"/>
      <c r="T17" s="609"/>
      <c r="U17" s="609"/>
      <c r="V17" s="609"/>
      <c r="W17" s="609"/>
      <c r="X17" s="609"/>
      <c r="Y17" s="610"/>
      <c r="Z17" s="611">
        <v>49.5</v>
      </c>
      <c r="AA17" s="611"/>
      <c r="AB17" s="611"/>
      <c r="AC17" s="611"/>
      <c r="AD17" s="612">
        <v>3145489</v>
      </c>
      <c r="AE17" s="612"/>
      <c r="AF17" s="612"/>
      <c r="AG17" s="612"/>
      <c r="AH17" s="612"/>
      <c r="AI17" s="612"/>
      <c r="AJ17" s="612"/>
      <c r="AK17" s="612"/>
      <c r="AL17" s="613">
        <v>83.4</v>
      </c>
      <c r="AM17" s="614"/>
      <c r="AN17" s="614"/>
      <c r="AO17" s="615"/>
      <c r="AP17" s="605" t="s">
        <v>230</v>
      </c>
      <c r="AQ17" s="606"/>
      <c r="AR17" s="606"/>
      <c r="AS17" s="606"/>
      <c r="AT17" s="606"/>
      <c r="AU17" s="606"/>
      <c r="AV17" s="606"/>
      <c r="AW17" s="606"/>
      <c r="AX17" s="606"/>
      <c r="AY17" s="606"/>
      <c r="AZ17" s="606"/>
      <c r="BA17" s="606"/>
      <c r="BB17" s="606"/>
      <c r="BC17" s="606"/>
      <c r="BD17" s="606"/>
      <c r="BE17" s="606"/>
      <c r="BF17" s="607"/>
      <c r="BG17" s="608" t="s">
        <v>84</v>
      </c>
      <c r="BH17" s="609"/>
      <c r="BI17" s="609"/>
      <c r="BJ17" s="609"/>
      <c r="BK17" s="609"/>
      <c r="BL17" s="609"/>
      <c r="BM17" s="609"/>
      <c r="BN17" s="610"/>
      <c r="BO17" s="611" t="s">
        <v>211</v>
      </c>
      <c r="BP17" s="611"/>
      <c r="BQ17" s="611"/>
      <c r="BR17" s="611"/>
      <c r="BS17" s="617" t="s">
        <v>95</v>
      </c>
      <c r="BT17" s="609"/>
      <c r="BU17" s="609"/>
      <c r="BV17" s="609"/>
      <c r="BW17" s="609"/>
      <c r="BX17" s="609"/>
      <c r="BY17" s="609"/>
      <c r="BZ17" s="609"/>
      <c r="CA17" s="609"/>
      <c r="CB17" s="618"/>
      <c r="CD17" s="622" t="s">
        <v>231</v>
      </c>
      <c r="CE17" s="623"/>
      <c r="CF17" s="623"/>
      <c r="CG17" s="623"/>
      <c r="CH17" s="623"/>
      <c r="CI17" s="623"/>
      <c r="CJ17" s="623"/>
      <c r="CK17" s="623"/>
      <c r="CL17" s="623"/>
      <c r="CM17" s="623"/>
      <c r="CN17" s="623"/>
      <c r="CO17" s="623"/>
      <c r="CP17" s="623"/>
      <c r="CQ17" s="624"/>
      <c r="CR17" s="608">
        <v>1273106</v>
      </c>
      <c r="CS17" s="609"/>
      <c r="CT17" s="609"/>
      <c r="CU17" s="609"/>
      <c r="CV17" s="609"/>
      <c r="CW17" s="609"/>
      <c r="CX17" s="609"/>
      <c r="CY17" s="610"/>
      <c r="CZ17" s="611">
        <v>20.8</v>
      </c>
      <c r="DA17" s="611"/>
      <c r="DB17" s="611"/>
      <c r="DC17" s="611"/>
      <c r="DD17" s="617" t="s">
        <v>95</v>
      </c>
      <c r="DE17" s="609"/>
      <c r="DF17" s="609"/>
      <c r="DG17" s="609"/>
      <c r="DH17" s="609"/>
      <c r="DI17" s="609"/>
      <c r="DJ17" s="609"/>
      <c r="DK17" s="609"/>
      <c r="DL17" s="609"/>
      <c r="DM17" s="609"/>
      <c r="DN17" s="609"/>
      <c r="DO17" s="609"/>
      <c r="DP17" s="610"/>
      <c r="DQ17" s="617">
        <v>1211570</v>
      </c>
      <c r="DR17" s="609"/>
      <c r="DS17" s="609"/>
      <c r="DT17" s="609"/>
      <c r="DU17" s="609"/>
      <c r="DV17" s="609"/>
      <c r="DW17" s="609"/>
      <c r="DX17" s="609"/>
      <c r="DY17" s="609"/>
      <c r="DZ17" s="609"/>
      <c r="EA17" s="609"/>
      <c r="EB17" s="609"/>
      <c r="EC17" s="618"/>
    </row>
    <row r="18" spans="2:133" ht="11.25" customHeight="1" x14ac:dyDescent="0.2">
      <c r="B18" s="605" t="s">
        <v>232</v>
      </c>
      <c r="C18" s="606"/>
      <c r="D18" s="606"/>
      <c r="E18" s="606"/>
      <c r="F18" s="606"/>
      <c r="G18" s="606"/>
      <c r="H18" s="606"/>
      <c r="I18" s="606"/>
      <c r="J18" s="606"/>
      <c r="K18" s="606"/>
      <c r="L18" s="606"/>
      <c r="M18" s="606"/>
      <c r="N18" s="606"/>
      <c r="O18" s="606"/>
      <c r="P18" s="606"/>
      <c r="Q18" s="607"/>
      <c r="R18" s="608">
        <v>442240</v>
      </c>
      <c r="S18" s="609"/>
      <c r="T18" s="609"/>
      <c r="U18" s="609"/>
      <c r="V18" s="609"/>
      <c r="W18" s="609"/>
      <c r="X18" s="609"/>
      <c r="Y18" s="610"/>
      <c r="Z18" s="611">
        <v>7</v>
      </c>
      <c r="AA18" s="611"/>
      <c r="AB18" s="611"/>
      <c r="AC18" s="611"/>
      <c r="AD18" s="612" t="s">
        <v>95</v>
      </c>
      <c r="AE18" s="612"/>
      <c r="AF18" s="612"/>
      <c r="AG18" s="612"/>
      <c r="AH18" s="612"/>
      <c r="AI18" s="612"/>
      <c r="AJ18" s="612"/>
      <c r="AK18" s="612"/>
      <c r="AL18" s="613" t="s">
        <v>211</v>
      </c>
      <c r="AM18" s="614"/>
      <c r="AN18" s="614"/>
      <c r="AO18" s="615"/>
      <c r="AP18" s="605" t="s">
        <v>233</v>
      </c>
      <c r="AQ18" s="606"/>
      <c r="AR18" s="606"/>
      <c r="AS18" s="606"/>
      <c r="AT18" s="606"/>
      <c r="AU18" s="606"/>
      <c r="AV18" s="606"/>
      <c r="AW18" s="606"/>
      <c r="AX18" s="606"/>
      <c r="AY18" s="606"/>
      <c r="AZ18" s="606"/>
      <c r="BA18" s="606"/>
      <c r="BB18" s="606"/>
      <c r="BC18" s="606"/>
      <c r="BD18" s="606"/>
      <c r="BE18" s="606"/>
      <c r="BF18" s="607"/>
      <c r="BG18" s="608" t="s">
        <v>211</v>
      </c>
      <c r="BH18" s="609"/>
      <c r="BI18" s="609"/>
      <c r="BJ18" s="609"/>
      <c r="BK18" s="609"/>
      <c r="BL18" s="609"/>
      <c r="BM18" s="609"/>
      <c r="BN18" s="610"/>
      <c r="BO18" s="611" t="s">
        <v>84</v>
      </c>
      <c r="BP18" s="611"/>
      <c r="BQ18" s="611"/>
      <c r="BR18" s="611"/>
      <c r="BS18" s="617" t="s">
        <v>211</v>
      </c>
      <c r="BT18" s="609"/>
      <c r="BU18" s="609"/>
      <c r="BV18" s="609"/>
      <c r="BW18" s="609"/>
      <c r="BX18" s="609"/>
      <c r="BY18" s="609"/>
      <c r="BZ18" s="609"/>
      <c r="CA18" s="609"/>
      <c r="CB18" s="618"/>
      <c r="CD18" s="622" t="s">
        <v>234</v>
      </c>
      <c r="CE18" s="623"/>
      <c r="CF18" s="623"/>
      <c r="CG18" s="623"/>
      <c r="CH18" s="623"/>
      <c r="CI18" s="623"/>
      <c r="CJ18" s="623"/>
      <c r="CK18" s="623"/>
      <c r="CL18" s="623"/>
      <c r="CM18" s="623"/>
      <c r="CN18" s="623"/>
      <c r="CO18" s="623"/>
      <c r="CP18" s="623"/>
      <c r="CQ18" s="624"/>
      <c r="CR18" s="608" t="s">
        <v>95</v>
      </c>
      <c r="CS18" s="609"/>
      <c r="CT18" s="609"/>
      <c r="CU18" s="609"/>
      <c r="CV18" s="609"/>
      <c r="CW18" s="609"/>
      <c r="CX18" s="609"/>
      <c r="CY18" s="610"/>
      <c r="CZ18" s="611" t="s">
        <v>84</v>
      </c>
      <c r="DA18" s="611"/>
      <c r="DB18" s="611"/>
      <c r="DC18" s="611"/>
      <c r="DD18" s="617" t="s">
        <v>211</v>
      </c>
      <c r="DE18" s="609"/>
      <c r="DF18" s="609"/>
      <c r="DG18" s="609"/>
      <c r="DH18" s="609"/>
      <c r="DI18" s="609"/>
      <c r="DJ18" s="609"/>
      <c r="DK18" s="609"/>
      <c r="DL18" s="609"/>
      <c r="DM18" s="609"/>
      <c r="DN18" s="609"/>
      <c r="DO18" s="609"/>
      <c r="DP18" s="610"/>
      <c r="DQ18" s="617" t="s">
        <v>84</v>
      </c>
      <c r="DR18" s="609"/>
      <c r="DS18" s="609"/>
      <c r="DT18" s="609"/>
      <c r="DU18" s="609"/>
      <c r="DV18" s="609"/>
      <c r="DW18" s="609"/>
      <c r="DX18" s="609"/>
      <c r="DY18" s="609"/>
      <c r="DZ18" s="609"/>
      <c r="EA18" s="609"/>
      <c r="EB18" s="609"/>
      <c r="EC18" s="618"/>
    </row>
    <row r="19" spans="2:133" ht="11.25" customHeight="1" x14ac:dyDescent="0.2">
      <c r="B19" s="605" t="s">
        <v>235</v>
      </c>
      <c r="C19" s="606"/>
      <c r="D19" s="606"/>
      <c r="E19" s="606"/>
      <c r="F19" s="606"/>
      <c r="G19" s="606"/>
      <c r="H19" s="606"/>
      <c r="I19" s="606"/>
      <c r="J19" s="606"/>
      <c r="K19" s="606"/>
      <c r="L19" s="606"/>
      <c r="M19" s="606"/>
      <c r="N19" s="606"/>
      <c r="O19" s="606"/>
      <c r="P19" s="606"/>
      <c r="Q19" s="607"/>
      <c r="R19" s="608" t="s">
        <v>211</v>
      </c>
      <c r="S19" s="609"/>
      <c r="T19" s="609"/>
      <c r="U19" s="609"/>
      <c r="V19" s="609"/>
      <c r="W19" s="609"/>
      <c r="X19" s="609"/>
      <c r="Y19" s="610"/>
      <c r="Z19" s="611" t="s">
        <v>84</v>
      </c>
      <c r="AA19" s="611"/>
      <c r="AB19" s="611"/>
      <c r="AC19" s="611"/>
      <c r="AD19" s="612" t="s">
        <v>211</v>
      </c>
      <c r="AE19" s="612"/>
      <c r="AF19" s="612"/>
      <c r="AG19" s="612"/>
      <c r="AH19" s="612"/>
      <c r="AI19" s="612"/>
      <c r="AJ19" s="612"/>
      <c r="AK19" s="612"/>
      <c r="AL19" s="613" t="s">
        <v>211</v>
      </c>
      <c r="AM19" s="614"/>
      <c r="AN19" s="614"/>
      <c r="AO19" s="615"/>
      <c r="AP19" s="605" t="s">
        <v>236</v>
      </c>
      <c r="AQ19" s="606"/>
      <c r="AR19" s="606"/>
      <c r="AS19" s="606"/>
      <c r="AT19" s="606"/>
      <c r="AU19" s="606"/>
      <c r="AV19" s="606"/>
      <c r="AW19" s="606"/>
      <c r="AX19" s="606"/>
      <c r="AY19" s="606"/>
      <c r="AZ19" s="606"/>
      <c r="BA19" s="606"/>
      <c r="BB19" s="606"/>
      <c r="BC19" s="606"/>
      <c r="BD19" s="606"/>
      <c r="BE19" s="606"/>
      <c r="BF19" s="607"/>
      <c r="BG19" s="608">
        <v>653</v>
      </c>
      <c r="BH19" s="609"/>
      <c r="BI19" s="609"/>
      <c r="BJ19" s="609"/>
      <c r="BK19" s="609"/>
      <c r="BL19" s="609"/>
      <c r="BM19" s="609"/>
      <c r="BN19" s="610"/>
      <c r="BO19" s="611">
        <v>0.1</v>
      </c>
      <c r="BP19" s="611"/>
      <c r="BQ19" s="611"/>
      <c r="BR19" s="611"/>
      <c r="BS19" s="617" t="s">
        <v>211</v>
      </c>
      <c r="BT19" s="609"/>
      <c r="BU19" s="609"/>
      <c r="BV19" s="609"/>
      <c r="BW19" s="609"/>
      <c r="BX19" s="609"/>
      <c r="BY19" s="609"/>
      <c r="BZ19" s="609"/>
      <c r="CA19" s="609"/>
      <c r="CB19" s="618"/>
      <c r="CD19" s="622" t="s">
        <v>237</v>
      </c>
      <c r="CE19" s="623"/>
      <c r="CF19" s="623"/>
      <c r="CG19" s="623"/>
      <c r="CH19" s="623"/>
      <c r="CI19" s="623"/>
      <c r="CJ19" s="623"/>
      <c r="CK19" s="623"/>
      <c r="CL19" s="623"/>
      <c r="CM19" s="623"/>
      <c r="CN19" s="623"/>
      <c r="CO19" s="623"/>
      <c r="CP19" s="623"/>
      <c r="CQ19" s="624"/>
      <c r="CR19" s="608" t="s">
        <v>84</v>
      </c>
      <c r="CS19" s="609"/>
      <c r="CT19" s="609"/>
      <c r="CU19" s="609"/>
      <c r="CV19" s="609"/>
      <c r="CW19" s="609"/>
      <c r="CX19" s="609"/>
      <c r="CY19" s="610"/>
      <c r="CZ19" s="611" t="s">
        <v>211</v>
      </c>
      <c r="DA19" s="611"/>
      <c r="DB19" s="611"/>
      <c r="DC19" s="611"/>
      <c r="DD19" s="617" t="s">
        <v>211</v>
      </c>
      <c r="DE19" s="609"/>
      <c r="DF19" s="609"/>
      <c r="DG19" s="609"/>
      <c r="DH19" s="609"/>
      <c r="DI19" s="609"/>
      <c r="DJ19" s="609"/>
      <c r="DK19" s="609"/>
      <c r="DL19" s="609"/>
      <c r="DM19" s="609"/>
      <c r="DN19" s="609"/>
      <c r="DO19" s="609"/>
      <c r="DP19" s="610"/>
      <c r="DQ19" s="617" t="s">
        <v>211</v>
      </c>
      <c r="DR19" s="609"/>
      <c r="DS19" s="609"/>
      <c r="DT19" s="609"/>
      <c r="DU19" s="609"/>
      <c r="DV19" s="609"/>
      <c r="DW19" s="609"/>
      <c r="DX19" s="609"/>
      <c r="DY19" s="609"/>
      <c r="DZ19" s="609"/>
      <c r="EA19" s="609"/>
      <c r="EB19" s="609"/>
      <c r="EC19" s="618"/>
    </row>
    <row r="20" spans="2:133" ht="11.25" customHeight="1" x14ac:dyDescent="0.2">
      <c r="B20" s="605" t="s">
        <v>238</v>
      </c>
      <c r="C20" s="606"/>
      <c r="D20" s="606"/>
      <c r="E20" s="606"/>
      <c r="F20" s="606"/>
      <c r="G20" s="606"/>
      <c r="H20" s="606"/>
      <c r="I20" s="606"/>
      <c r="J20" s="606"/>
      <c r="K20" s="606"/>
      <c r="L20" s="606"/>
      <c r="M20" s="606"/>
      <c r="N20" s="606"/>
      <c r="O20" s="606"/>
      <c r="P20" s="606"/>
      <c r="Q20" s="607"/>
      <c r="R20" s="608">
        <v>4202614</v>
      </c>
      <c r="S20" s="609"/>
      <c r="T20" s="609"/>
      <c r="U20" s="609"/>
      <c r="V20" s="609"/>
      <c r="W20" s="609"/>
      <c r="X20" s="609"/>
      <c r="Y20" s="610"/>
      <c r="Z20" s="611">
        <v>66.2</v>
      </c>
      <c r="AA20" s="611"/>
      <c r="AB20" s="611"/>
      <c r="AC20" s="611"/>
      <c r="AD20" s="612">
        <v>3760374</v>
      </c>
      <c r="AE20" s="612"/>
      <c r="AF20" s="612"/>
      <c r="AG20" s="612"/>
      <c r="AH20" s="612"/>
      <c r="AI20" s="612"/>
      <c r="AJ20" s="612"/>
      <c r="AK20" s="612"/>
      <c r="AL20" s="613">
        <v>99.7</v>
      </c>
      <c r="AM20" s="614"/>
      <c r="AN20" s="614"/>
      <c r="AO20" s="615"/>
      <c r="AP20" s="605" t="s">
        <v>239</v>
      </c>
      <c r="AQ20" s="606"/>
      <c r="AR20" s="606"/>
      <c r="AS20" s="606"/>
      <c r="AT20" s="606"/>
      <c r="AU20" s="606"/>
      <c r="AV20" s="606"/>
      <c r="AW20" s="606"/>
      <c r="AX20" s="606"/>
      <c r="AY20" s="606"/>
      <c r="AZ20" s="606"/>
      <c r="BA20" s="606"/>
      <c r="BB20" s="606"/>
      <c r="BC20" s="606"/>
      <c r="BD20" s="606"/>
      <c r="BE20" s="606"/>
      <c r="BF20" s="607"/>
      <c r="BG20" s="608">
        <v>653</v>
      </c>
      <c r="BH20" s="609"/>
      <c r="BI20" s="609"/>
      <c r="BJ20" s="609"/>
      <c r="BK20" s="609"/>
      <c r="BL20" s="609"/>
      <c r="BM20" s="609"/>
      <c r="BN20" s="610"/>
      <c r="BO20" s="611">
        <v>0.1</v>
      </c>
      <c r="BP20" s="611"/>
      <c r="BQ20" s="611"/>
      <c r="BR20" s="611"/>
      <c r="BS20" s="617" t="s">
        <v>84</v>
      </c>
      <c r="BT20" s="609"/>
      <c r="BU20" s="609"/>
      <c r="BV20" s="609"/>
      <c r="BW20" s="609"/>
      <c r="BX20" s="609"/>
      <c r="BY20" s="609"/>
      <c r="BZ20" s="609"/>
      <c r="CA20" s="609"/>
      <c r="CB20" s="618"/>
      <c r="CD20" s="622" t="s">
        <v>240</v>
      </c>
      <c r="CE20" s="623"/>
      <c r="CF20" s="623"/>
      <c r="CG20" s="623"/>
      <c r="CH20" s="623"/>
      <c r="CI20" s="623"/>
      <c r="CJ20" s="623"/>
      <c r="CK20" s="623"/>
      <c r="CL20" s="623"/>
      <c r="CM20" s="623"/>
      <c r="CN20" s="623"/>
      <c r="CO20" s="623"/>
      <c r="CP20" s="623"/>
      <c r="CQ20" s="624"/>
      <c r="CR20" s="608">
        <v>6127698</v>
      </c>
      <c r="CS20" s="609"/>
      <c r="CT20" s="609"/>
      <c r="CU20" s="609"/>
      <c r="CV20" s="609"/>
      <c r="CW20" s="609"/>
      <c r="CX20" s="609"/>
      <c r="CY20" s="610"/>
      <c r="CZ20" s="611">
        <v>100</v>
      </c>
      <c r="DA20" s="611"/>
      <c r="DB20" s="611"/>
      <c r="DC20" s="611"/>
      <c r="DD20" s="617">
        <v>850446</v>
      </c>
      <c r="DE20" s="609"/>
      <c r="DF20" s="609"/>
      <c r="DG20" s="609"/>
      <c r="DH20" s="609"/>
      <c r="DI20" s="609"/>
      <c r="DJ20" s="609"/>
      <c r="DK20" s="609"/>
      <c r="DL20" s="609"/>
      <c r="DM20" s="609"/>
      <c r="DN20" s="609"/>
      <c r="DO20" s="609"/>
      <c r="DP20" s="610"/>
      <c r="DQ20" s="617">
        <v>4406435</v>
      </c>
      <c r="DR20" s="609"/>
      <c r="DS20" s="609"/>
      <c r="DT20" s="609"/>
      <c r="DU20" s="609"/>
      <c r="DV20" s="609"/>
      <c r="DW20" s="609"/>
      <c r="DX20" s="609"/>
      <c r="DY20" s="609"/>
      <c r="DZ20" s="609"/>
      <c r="EA20" s="609"/>
      <c r="EB20" s="609"/>
      <c r="EC20" s="618"/>
    </row>
    <row r="21" spans="2:133" ht="11.25" customHeight="1" x14ac:dyDescent="0.2">
      <c r="B21" s="605" t="s">
        <v>241</v>
      </c>
      <c r="C21" s="606"/>
      <c r="D21" s="606"/>
      <c r="E21" s="606"/>
      <c r="F21" s="606"/>
      <c r="G21" s="606"/>
      <c r="H21" s="606"/>
      <c r="I21" s="606"/>
      <c r="J21" s="606"/>
      <c r="K21" s="606"/>
      <c r="L21" s="606"/>
      <c r="M21" s="606"/>
      <c r="N21" s="606"/>
      <c r="O21" s="606"/>
      <c r="P21" s="606"/>
      <c r="Q21" s="607"/>
      <c r="R21" s="608">
        <v>617</v>
      </c>
      <c r="S21" s="609"/>
      <c r="T21" s="609"/>
      <c r="U21" s="609"/>
      <c r="V21" s="609"/>
      <c r="W21" s="609"/>
      <c r="X21" s="609"/>
      <c r="Y21" s="610"/>
      <c r="Z21" s="611">
        <v>0</v>
      </c>
      <c r="AA21" s="611"/>
      <c r="AB21" s="611"/>
      <c r="AC21" s="611"/>
      <c r="AD21" s="612">
        <v>617</v>
      </c>
      <c r="AE21" s="612"/>
      <c r="AF21" s="612"/>
      <c r="AG21" s="612"/>
      <c r="AH21" s="612"/>
      <c r="AI21" s="612"/>
      <c r="AJ21" s="612"/>
      <c r="AK21" s="612"/>
      <c r="AL21" s="613">
        <v>0</v>
      </c>
      <c r="AM21" s="614"/>
      <c r="AN21" s="614"/>
      <c r="AO21" s="615"/>
      <c r="AP21" s="625" t="s">
        <v>242</v>
      </c>
      <c r="AQ21" s="626"/>
      <c r="AR21" s="626"/>
      <c r="AS21" s="626"/>
      <c r="AT21" s="626"/>
      <c r="AU21" s="626"/>
      <c r="AV21" s="626"/>
      <c r="AW21" s="626"/>
      <c r="AX21" s="626"/>
      <c r="AY21" s="626"/>
      <c r="AZ21" s="626"/>
      <c r="BA21" s="626"/>
      <c r="BB21" s="626"/>
      <c r="BC21" s="626"/>
      <c r="BD21" s="626"/>
      <c r="BE21" s="626"/>
      <c r="BF21" s="627"/>
      <c r="BG21" s="608">
        <v>653</v>
      </c>
      <c r="BH21" s="609"/>
      <c r="BI21" s="609"/>
      <c r="BJ21" s="609"/>
      <c r="BK21" s="609"/>
      <c r="BL21" s="609"/>
      <c r="BM21" s="609"/>
      <c r="BN21" s="610"/>
      <c r="BO21" s="611">
        <v>0.1</v>
      </c>
      <c r="BP21" s="611"/>
      <c r="BQ21" s="611"/>
      <c r="BR21" s="611"/>
      <c r="BS21" s="617" t="s">
        <v>211</v>
      </c>
      <c r="BT21" s="609"/>
      <c r="BU21" s="609"/>
      <c r="BV21" s="609"/>
      <c r="BW21" s="609"/>
      <c r="BX21" s="609"/>
      <c r="BY21" s="609"/>
      <c r="BZ21" s="609"/>
      <c r="CA21" s="609"/>
      <c r="CB21" s="618"/>
      <c r="CD21" s="628"/>
      <c r="CE21" s="629"/>
      <c r="CF21" s="629"/>
      <c r="CG21" s="629"/>
      <c r="CH21" s="629"/>
      <c r="CI21" s="629"/>
      <c r="CJ21" s="629"/>
      <c r="CK21" s="629"/>
      <c r="CL21" s="629"/>
      <c r="CM21" s="629"/>
      <c r="CN21" s="629"/>
      <c r="CO21" s="629"/>
      <c r="CP21" s="629"/>
      <c r="CQ21" s="630"/>
      <c r="CR21" s="608"/>
      <c r="CS21" s="609"/>
      <c r="CT21" s="609"/>
      <c r="CU21" s="609"/>
      <c r="CV21" s="609"/>
      <c r="CW21" s="609"/>
      <c r="CX21" s="609"/>
      <c r="CY21" s="610"/>
      <c r="CZ21" s="611"/>
      <c r="DA21" s="611"/>
      <c r="DB21" s="611"/>
      <c r="DC21" s="611"/>
      <c r="DD21" s="617"/>
      <c r="DE21" s="609"/>
      <c r="DF21" s="609"/>
      <c r="DG21" s="609"/>
      <c r="DH21" s="609"/>
      <c r="DI21" s="609"/>
      <c r="DJ21" s="609"/>
      <c r="DK21" s="609"/>
      <c r="DL21" s="609"/>
      <c r="DM21" s="609"/>
      <c r="DN21" s="609"/>
      <c r="DO21" s="609"/>
      <c r="DP21" s="610"/>
      <c r="DQ21" s="617"/>
      <c r="DR21" s="609"/>
      <c r="DS21" s="609"/>
      <c r="DT21" s="609"/>
      <c r="DU21" s="609"/>
      <c r="DV21" s="609"/>
      <c r="DW21" s="609"/>
      <c r="DX21" s="609"/>
      <c r="DY21" s="609"/>
      <c r="DZ21" s="609"/>
      <c r="EA21" s="609"/>
      <c r="EB21" s="609"/>
      <c r="EC21" s="618"/>
    </row>
    <row r="22" spans="2:133" ht="11.25" customHeight="1" x14ac:dyDescent="0.2">
      <c r="B22" s="605" t="s">
        <v>243</v>
      </c>
      <c r="C22" s="606"/>
      <c r="D22" s="606"/>
      <c r="E22" s="606"/>
      <c r="F22" s="606"/>
      <c r="G22" s="606"/>
      <c r="H22" s="606"/>
      <c r="I22" s="606"/>
      <c r="J22" s="606"/>
      <c r="K22" s="606"/>
      <c r="L22" s="606"/>
      <c r="M22" s="606"/>
      <c r="N22" s="606"/>
      <c r="O22" s="606"/>
      <c r="P22" s="606"/>
      <c r="Q22" s="607"/>
      <c r="R22" s="608">
        <v>37107</v>
      </c>
      <c r="S22" s="609"/>
      <c r="T22" s="609"/>
      <c r="U22" s="609"/>
      <c r="V22" s="609"/>
      <c r="W22" s="609"/>
      <c r="X22" s="609"/>
      <c r="Y22" s="610"/>
      <c r="Z22" s="611">
        <v>0.6</v>
      </c>
      <c r="AA22" s="611"/>
      <c r="AB22" s="611"/>
      <c r="AC22" s="611"/>
      <c r="AD22" s="612">
        <v>2124</v>
      </c>
      <c r="AE22" s="612"/>
      <c r="AF22" s="612"/>
      <c r="AG22" s="612"/>
      <c r="AH22" s="612"/>
      <c r="AI22" s="612"/>
      <c r="AJ22" s="612"/>
      <c r="AK22" s="612"/>
      <c r="AL22" s="613">
        <v>0.1</v>
      </c>
      <c r="AM22" s="614"/>
      <c r="AN22" s="614"/>
      <c r="AO22" s="615"/>
      <c r="AP22" s="625" t="s">
        <v>244</v>
      </c>
      <c r="AQ22" s="626"/>
      <c r="AR22" s="626"/>
      <c r="AS22" s="626"/>
      <c r="AT22" s="626"/>
      <c r="AU22" s="626"/>
      <c r="AV22" s="626"/>
      <c r="AW22" s="626"/>
      <c r="AX22" s="626"/>
      <c r="AY22" s="626"/>
      <c r="AZ22" s="626"/>
      <c r="BA22" s="626"/>
      <c r="BB22" s="626"/>
      <c r="BC22" s="626"/>
      <c r="BD22" s="626"/>
      <c r="BE22" s="626"/>
      <c r="BF22" s="627"/>
      <c r="BG22" s="608" t="s">
        <v>84</v>
      </c>
      <c r="BH22" s="609"/>
      <c r="BI22" s="609"/>
      <c r="BJ22" s="609"/>
      <c r="BK22" s="609"/>
      <c r="BL22" s="609"/>
      <c r="BM22" s="609"/>
      <c r="BN22" s="610"/>
      <c r="BO22" s="611" t="s">
        <v>84</v>
      </c>
      <c r="BP22" s="611"/>
      <c r="BQ22" s="611"/>
      <c r="BR22" s="611"/>
      <c r="BS22" s="617" t="s">
        <v>211</v>
      </c>
      <c r="BT22" s="609"/>
      <c r="BU22" s="609"/>
      <c r="BV22" s="609"/>
      <c r="BW22" s="609"/>
      <c r="BX22" s="609"/>
      <c r="BY22" s="609"/>
      <c r="BZ22" s="609"/>
      <c r="CA22" s="609"/>
      <c r="CB22" s="618"/>
      <c r="CD22" s="590" t="s">
        <v>245</v>
      </c>
      <c r="CE22" s="591"/>
      <c r="CF22" s="591"/>
      <c r="CG22" s="591"/>
      <c r="CH22" s="591"/>
      <c r="CI22" s="591"/>
      <c r="CJ22" s="591"/>
      <c r="CK22" s="591"/>
      <c r="CL22" s="591"/>
      <c r="CM22" s="591"/>
      <c r="CN22" s="591"/>
      <c r="CO22" s="591"/>
      <c r="CP22" s="591"/>
      <c r="CQ22" s="591"/>
      <c r="CR22" s="591"/>
      <c r="CS22" s="591"/>
      <c r="CT22" s="591"/>
      <c r="CU22" s="591"/>
      <c r="CV22" s="591"/>
      <c r="CW22" s="591"/>
      <c r="CX22" s="591"/>
      <c r="CY22" s="591"/>
      <c r="CZ22" s="591"/>
      <c r="DA22" s="591"/>
      <c r="DB22" s="591"/>
      <c r="DC22" s="591"/>
      <c r="DD22" s="591"/>
      <c r="DE22" s="591"/>
      <c r="DF22" s="591"/>
      <c r="DG22" s="591"/>
      <c r="DH22" s="591"/>
      <c r="DI22" s="591"/>
      <c r="DJ22" s="591"/>
      <c r="DK22" s="591"/>
      <c r="DL22" s="591"/>
      <c r="DM22" s="591"/>
      <c r="DN22" s="591"/>
      <c r="DO22" s="591"/>
      <c r="DP22" s="591"/>
      <c r="DQ22" s="591"/>
      <c r="DR22" s="591"/>
      <c r="DS22" s="591"/>
      <c r="DT22" s="591"/>
      <c r="DU22" s="591"/>
      <c r="DV22" s="591"/>
      <c r="DW22" s="591"/>
      <c r="DX22" s="591"/>
      <c r="DY22" s="591"/>
      <c r="DZ22" s="591"/>
      <c r="EA22" s="591"/>
      <c r="EB22" s="591"/>
      <c r="EC22" s="592"/>
    </row>
    <row r="23" spans="2:133" ht="11.25" customHeight="1" x14ac:dyDescent="0.2">
      <c r="B23" s="605" t="s">
        <v>246</v>
      </c>
      <c r="C23" s="606"/>
      <c r="D23" s="606"/>
      <c r="E23" s="606"/>
      <c r="F23" s="606"/>
      <c r="G23" s="606"/>
      <c r="H23" s="606"/>
      <c r="I23" s="606"/>
      <c r="J23" s="606"/>
      <c r="K23" s="606"/>
      <c r="L23" s="606"/>
      <c r="M23" s="606"/>
      <c r="N23" s="606"/>
      <c r="O23" s="606"/>
      <c r="P23" s="606"/>
      <c r="Q23" s="607"/>
      <c r="R23" s="608">
        <v>67199</v>
      </c>
      <c r="S23" s="609"/>
      <c r="T23" s="609"/>
      <c r="U23" s="609"/>
      <c r="V23" s="609"/>
      <c r="W23" s="609"/>
      <c r="X23" s="609"/>
      <c r="Y23" s="610"/>
      <c r="Z23" s="611">
        <v>1.1000000000000001</v>
      </c>
      <c r="AA23" s="611"/>
      <c r="AB23" s="611"/>
      <c r="AC23" s="611"/>
      <c r="AD23" s="612">
        <v>2436</v>
      </c>
      <c r="AE23" s="612"/>
      <c r="AF23" s="612"/>
      <c r="AG23" s="612"/>
      <c r="AH23" s="612"/>
      <c r="AI23" s="612"/>
      <c r="AJ23" s="612"/>
      <c r="AK23" s="612"/>
      <c r="AL23" s="613">
        <v>0.1</v>
      </c>
      <c r="AM23" s="614"/>
      <c r="AN23" s="614"/>
      <c r="AO23" s="615"/>
      <c r="AP23" s="625" t="s">
        <v>247</v>
      </c>
      <c r="AQ23" s="626"/>
      <c r="AR23" s="626"/>
      <c r="AS23" s="626"/>
      <c r="AT23" s="626"/>
      <c r="AU23" s="626"/>
      <c r="AV23" s="626"/>
      <c r="AW23" s="626"/>
      <c r="AX23" s="626"/>
      <c r="AY23" s="626"/>
      <c r="AZ23" s="626"/>
      <c r="BA23" s="626"/>
      <c r="BB23" s="626"/>
      <c r="BC23" s="626"/>
      <c r="BD23" s="626"/>
      <c r="BE23" s="626"/>
      <c r="BF23" s="627"/>
      <c r="BG23" s="608" t="s">
        <v>84</v>
      </c>
      <c r="BH23" s="609"/>
      <c r="BI23" s="609"/>
      <c r="BJ23" s="609"/>
      <c r="BK23" s="609"/>
      <c r="BL23" s="609"/>
      <c r="BM23" s="609"/>
      <c r="BN23" s="610"/>
      <c r="BO23" s="611" t="s">
        <v>84</v>
      </c>
      <c r="BP23" s="611"/>
      <c r="BQ23" s="611"/>
      <c r="BR23" s="611"/>
      <c r="BS23" s="617" t="s">
        <v>84</v>
      </c>
      <c r="BT23" s="609"/>
      <c r="BU23" s="609"/>
      <c r="BV23" s="609"/>
      <c r="BW23" s="609"/>
      <c r="BX23" s="609"/>
      <c r="BY23" s="609"/>
      <c r="BZ23" s="609"/>
      <c r="CA23" s="609"/>
      <c r="CB23" s="618"/>
      <c r="CD23" s="590" t="s">
        <v>184</v>
      </c>
      <c r="CE23" s="591"/>
      <c r="CF23" s="591"/>
      <c r="CG23" s="591"/>
      <c r="CH23" s="591"/>
      <c r="CI23" s="591"/>
      <c r="CJ23" s="591"/>
      <c r="CK23" s="591"/>
      <c r="CL23" s="591"/>
      <c r="CM23" s="591"/>
      <c r="CN23" s="591"/>
      <c r="CO23" s="591"/>
      <c r="CP23" s="591"/>
      <c r="CQ23" s="592"/>
      <c r="CR23" s="590" t="s">
        <v>248</v>
      </c>
      <c r="CS23" s="591"/>
      <c r="CT23" s="591"/>
      <c r="CU23" s="591"/>
      <c r="CV23" s="591"/>
      <c r="CW23" s="591"/>
      <c r="CX23" s="591"/>
      <c r="CY23" s="592"/>
      <c r="CZ23" s="590" t="s">
        <v>249</v>
      </c>
      <c r="DA23" s="591"/>
      <c r="DB23" s="591"/>
      <c r="DC23" s="592"/>
      <c r="DD23" s="590" t="s">
        <v>250</v>
      </c>
      <c r="DE23" s="591"/>
      <c r="DF23" s="591"/>
      <c r="DG23" s="591"/>
      <c r="DH23" s="591"/>
      <c r="DI23" s="591"/>
      <c r="DJ23" s="591"/>
      <c r="DK23" s="592"/>
      <c r="DL23" s="631" t="s">
        <v>251</v>
      </c>
      <c r="DM23" s="632"/>
      <c r="DN23" s="632"/>
      <c r="DO23" s="632"/>
      <c r="DP23" s="632"/>
      <c r="DQ23" s="632"/>
      <c r="DR23" s="632"/>
      <c r="DS23" s="632"/>
      <c r="DT23" s="632"/>
      <c r="DU23" s="632"/>
      <c r="DV23" s="633"/>
      <c r="DW23" s="590" t="s">
        <v>252</v>
      </c>
      <c r="DX23" s="591"/>
      <c r="DY23" s="591"/>
      <c r="DZ23" s="591"/>
      <c r="EA23" s="591"/>
      <c r="EB23" s="591"/>
      <c r="EC23" s="592"/>
    </row>
    <row r="24" spans="2:133" ht="11.25" customHeight="1" x14ac:dyDescent="0.2">
      <c r="B24" s="605" t="s">
        <v>253</v>
      </c>
      <c r="C24" s="606"/>
      <c r="D24" s="606"/>
      <c r="E24" s="606"/>
      <c r="F24" s="606"/>
      <c r="G24" s="606"/>
      <c r="H24" s="606"/>
      <c r="I24" s="606"/>
      <c r="J24" s="606"/>
      <c r="K24" s="606"/>
      <c r="L24" s="606"/>
      <c r="M24" s="606"/>
      <c r="N24" s="606"/>
      <c r="O24" s="606"/>
      <c r="P24" s="606"/>
      <c r="Q24" s="607"/>
      <c r="R24" s="608">
        <v>11041</v>
      </c>
      <c r="S24" s="609"/>
      <c r="T24" s="609"/>
      <c r="U24" s="609"/>
      <c r="V24" s="609"/>
      <c r="W24" s="609"/>
      <c r="X24" s="609"/>
      <c r="Y24" s="610"/>
      <c r="Z24" s="611">
        <v>0.2</v>
      </c>
      <c r="AA24" s="611"/>
      <c r="AB24" s="611"/>
      <c r="AC24" s="611"/>
      <c r="AD24" s="612">
        <v>20</v>
      </c>
      <c r="AE24" s="612"/>
      <c r="AF24" s="612"/>
      <c r="AG24" s="612"/>
      <c r="AH24" s="612"/>
      <c r="AI24" s="612"/>
      <c r="AJ24" s="612"/>
      <c r="AK24" s="612"/>
      <c r="AL24" s="613">
        <v>0</v>
      </c>
      <c r="AM24" s="614"/>
      <c r="AN24" s="614"/>
      <c r="AO24" s="615"/>
      <c r="AP24" s="625" t="s">
        <v>254</v>
      </c>
      <c r="AQ24" s="626"/>
      <c r="AR24" s="626"/>
      <c r="AS24" s="626"/>
      <c r="AT24" s="626"/>
      <c r="AU24" s="626"/>
      <c r="AV24" s="626"/>
      <c r="AW24" s="626"/>
      <c r="AX24" s="626"/>
      <c r="AY24" s="626"/>
      <c r="AZ24" s="626"/>
      <c r="BA24" s="626"/>
      <c r="BB24" s="626"/>
      <c r="BC24" s="626"/>
      <c r="BD24" s="626"/>
      <c r="BE24" s="626"/>
      <c r="BF24" s="627"/>
      <c r="BG24" s="608" t="s">
        <v>211</v>
      </c>
      <c r="BH24" s="609"/>
      <c r="BI24" s="609"/>
      <c r="BJ24" s="609"/>
      <c r="BK24" s="609"/>
      <c r="BL24" s="609"/>
      <c r="BM24" s="609"/>
      <c r="BN24" s="610"/>
      <c r="BO24" s="611" t="s">
        <v>84</v>
      </c>
      <c r="BP24" s="611"/>
      <c r="BQ24" s="611"/>
      <c r="BR24" s="611"/>
      <c r="BS24" s="617" t="s">
        <v>205</v>
      </c>
      <c r="BT24" s="609"/>
      <c r="BU24" s="609"/>
      <c r="BV24" s="609"/>
      <c r="BW24" s="609"/>
      <c r="BX24" s="609"/>
      <c r="BY24" s="609"/>
      <c r="BZ24" s="609"/>
      <c r="CA24" s="609"/>
      <c r="CB24" s="618"/>
      <c r="CD24" s="619" t="s">
        <v>255</v>
      </c>
      <c r="CE24" s="620"/>
      <c r="CF24" s="620"/>
      <c r="CG24" s="620"/>
      <c r="CH24" s="620"/>
      <c r="CI24" s="620"/>
      <c r="CJ24" s="620"/>
      <c r="CK24" s="620"/>
      <c r="CL24" s="620"/>
      <c r="CM24" s="620"/>
      <c r="CN24" s="620"/>
      <c r="CO24" s="620"/>
      <c r="CP24" s="620"/>
      <c r="CQ24" s="621"/>
      <c r="CR24" s="597">
        <v>2542024</v>
      </c>
      <c r="CS24" s="598"/>
      <c r="CT24" s="598"/>
      <c r="CU24" s="598"/>
      <c r="CV24" s="598"/>
      <c r="CW24" s="598"/>
      <c r="CX24" s="598"/>
      <c r="CY24" s="599"/>
      <c r="CZ24" s="635">
        <v>41.5</v>
      </c>
      <c r="DA24" s="636"/>
      <c r="DB24" s="636"/>
      <c r="DC24" s="637"/>
      <c r="DD24" s="634">
        <v>2092149</v>
      </c>
      <c r="DE24" s="598"/>
      <c r="DF24" s="598"/>
      <c r="DG24" s="598"/>
      <c r="DH24" s="598"/>
      <c r="DI24" s="598"/>
      <c r="DJ24" s="598"/>
      <c r="DK24" s="599"/>
      <c r="DL24" s="634">
        <v>2076404</v>
      </c>
      <c r="DM24" s="598"/>
      <c r="DN24" s="598"/>
      <c r="DO24" s="598"/>
      <c r="DP24" s="598"/>
      <c r="DQ24" s="598"/>
      <c r="DR24" s="598"/>
      <c r="DS24" s="598"/>
      <c r="DT24" s="598"/>
      <c r="DU24" s="598"/>
      <c r="DV24" s="599"/>
      <c r="DW24" s="602">
        <v>53.1</v>
      </c>
      <c r="DX24" s="603"/>
      <c r="DY24" s="603"/>
      <c r="DZ24" s="603"/>
      <c r="EA24" s="603"/>
      <c r="EB24" s="603"/>
      <c r="EC24" s="604"/>
    </row>
    <row r="25" spans="2:133" ht="11.25" customHeight="1" x14ac:dyDescent="0.2">
      <c r="B25" s="605" t="s">
        <v>256</v>
      </c>
      <c r="C25" s="606"/>
      <c r="D25" s="606"/>
      <c r="E25" s="606"/>
      <c r="F25" s="606"/>
      <c r="G25" s="606"/>
      <c r="H25" s="606"/>
      <c r="I25" s="606"/>
      <c r="J25" s="606"/>
      <c r="K25" s="606"/>
      <c r="L25" s="606"/>
      <c r="M25" s="606"/>
      <c r="N25" s="606"/>
      <c r="O25" s="606"/>
      <c r="P25" s="606"/>
      <c r="Q25" s="607"/>
      <c r="R25" s="608">
        <v>595723</v>
      </c>
      <c r="S25" s="609"/>
      <c r="T25" s="609"/>
      <c r="U25" s="609"/>
      <c r="V25" s="609"/>
      <c r="W25" s="609"/>
      <c r="X25" s="609"/>
      <c r="Y25" s="610"/>
      <c r="Z25" s="611">
        <v>9.4</v>
      </c>
      <c r="AA25" s="611"/>
      <c r="AB25" s="611"/>
      <c r="AC25" s="611"/>
      <c r="AD25" s="612" t="s">
        <v>211</v>
      </c>
      <c r="AE25" s="612"/>
      <c r="AF25" s="612"/>
      <c r="AG25" s="612"/>
      <c r="AH25" s="612"/>
      <c r="AI25" s="612"/>
      <c r="AJ25" s="612"/>
      <c r="AK25" s="612"/>
      <c r="AL25" s="613" t="s">
        <v>84</v>
      </c>
      <c r="AM25" s="614"/>
      <c r="AN25" s="614"/>
      <c r="AO25" s="615"/>
      <c r="AP25" s="625" t="s">
        <v>257</v>
      </c>
      <c r="AQ25" s="626"/>
      <c r="AR25" s="626"/>
      <c r="AS25" s="626"/>
      <c r="AT25" s="626"/>
      <c r="AU25" s="626"/>
      <c r="AV25" s="626"/>
      <c r="AW25" s="626"/>
      <c r="AX25" s="626"/>
      <c r="AY25" s="626"/>
      <c r="AZ25" s="626"/>
      <c r="BA25" s="626"/>
      <c r="BB25" s="626"/>
      <c r="BC25" s="626"/>
      <c r="BD25" s="626"/>
      <c r="BE25" s="626"/>
      <c r="BF25" s="627"/>
      <c r="BG25" s="608" t="s">
        <v>84</v>
      </c>
      <c r="BH25" s="609"/>
      <c r="BI25" s="609"/>
      <c r="BJ25" s="609"/>
      <c r="BK25" s="609"/>
      <c r="BL25" s="609"/>
      <c r="BM25" s="609"/>
      <c r="BN25" s="610"/>
      <c r="BO25" s="611" t="s">
        <v>84</v>
      </c>
      <c r="BP25" s="611"/>
      <c r="BQ25" s="611"/>
      <c r="BR25" s="611"/>
      <c r="BS25" s="617" t="s">
        <v>84</v>
      </c>
      <c r="BT25" s="609"/>
      <c r="BU25" s="609"/>
      <c r="BV25" s="609"/>
      <c r="BW25" s="609"/>
      <c r="BX25" s="609"/>
      <c r="BY25" s="609"/>
      <c r="BZ25" s="609"/>
      <c r="CA25" s="609"/>
      <c r="CB25" s="618"/>
      <c r="CD25" s="622" t="s">
        <v>258</v>
      </c>
      <c r="CE25" s="623"/>
      <c r="CF25" s="623"/>
      <c r="CG25" s="623"/>
      <c r="CH25" s="623"/>
      <c r="CI25" s="623"/>
      <c r="CJ25" s="623"/>
      <c r="CK25" s="623"/>
      <c r="CL25" s="623"/>
      <c r="CM25" s="623"/>
      <c r="CN25" s="623"/>
      <c r="CO25" s="623"/>
      <c r="CP25" s="623"/>
      <c r="CQ25" s="624"/>
      <c r="CR25" s="608">
        <v>728917</v>
      </c>
      <c r="CS25" s="638"/>
      <c r="CT25" s="638"/>
      <c r="CU25" s="638"/>
      <c r="CV25" s="638"/>
      <c r="CW25" s="638"/>
      <c r="CX25" s="638"/>
      <c r="CY25" s="639"/>
      <c r="CZ25" s="646">
        <v>11.9</v>
      </c>
      <c r="DA25" s="647"/>
      <c r="DB25" s="647"/>
      <c r="DC25" s="648"/>
      <c r="DD25" s="617">
        <v>685587</v>
      </c>
      <c r="DE25" s="638"/>
      <c r="DF25" s="638"/>
      <c r="DG25" s="638"/>
      <c r="DH25" s="638"/>
      <c r="DI25" s="638"/>
      <c r="DJ25" s="638"/>
      <c r="DK25" s="639"/>
      <c r="DL25" s="617">
        <v>671672</v>
      </c>
      <c r="DM25" s="638"/>
      <c r="DN25" s="638"/>
      <c r="DO25" s="638"/>
      <c r="DP25" s="638"/>
      <c r="DQ25" s="638"/>
      <c r="DR25" s="638"/>
      <c r="DS25" s="638"/>
      <c r="DT25" s="638"/>
      <c r="DU25" s="638"/>
      <c r="DV25" s="639"/>
      <c r="DW25" s="613">
        <v>17.2</v>
      </c>
      <c r="DX25" s="640"/>
      <c r="DY25" s="640"/>
      <c r="DZ25" s="640"/>
      <c r="EA25" s="640"/>
      <c r="EB25" s="640"/>
      <c r="EC25" s="641"/>
    </row>
    <row r="26" spans="2:133" ht="11.25" customHeight="1" x14ac:dyDescent="0.2">
      <c r="B26" s="642" t="s">
        <v>259</v>
      </c>
      <c r="C26" s="643"/>
      <c r="D26" s="643"/>
      <c r="E26" s="643"/>
      <c r="F26" s="643"/>
      <c r="G26" s="643"/>
      <c r="H26" s="643"/>
      <c r="I26" s="643"/>
      <c r="J26" s="643"/>
      <c r="K26" s="643"/>
      <c r="L26" s="643"/>
      <c r="M26" s="643"/>
      <c r="N26" s="643"/>
      <c r="O26" s="643"/>
      <c r="P26" s="643"/>
      <c r="Q26" s="644"/>
      <c r="R26" s="608" t="s">
        <v>211</v>
      </c>
      <c r="S26" s="609"/>
      <c r="T26" s="609"/>
      <c r="U26" s="609"/>
      <c r="V26" s="609"/>
      <c r="W26" s="609"/>
      <c r="X26" s="609"/>
      <c r="Y26" s="610"/>
      <c r="Z26" s="611" t="s">
        <v>84</v>
      </c>
      <c r="AA26" s="611"/>
      <c r="AB26" s="611"/>
      <c r="AC26" s="611"/>
      <c r="AD26" s="612" t="s">
        <v>211</v>
      </c>
      <c r="AE26" s="612"/>
      <c r="AF26" s="612"/>
      <c r="AG26" s="612"/>
      <c r="AH26" s="612"/>
      <c r="AI26" s="612"/>
      <c r="AJ26" s="612"/>
      <c r="AK26" s="612"/>
      <c r="AL26" s="613" t="s">
        <v>211</v>
      </c>
      <c r="AM26" s="614"/>
      <c r="AN26" s="614"/>
      <c r="AO26" s="615"/>
      <c r="AP26" s="625" t="s">
        <v>260</v>
      </c>
      <c r="AQ26" s="645"/>
      <c r="AR26" s="645"/>
      <c r="AS26" s="645"/>
      <c r="AT26" s="645"/>
      <c r="AU26" s="645"/>
      <c r="AV26" s="645"/>
      <c r="AW26" s="645"/>
      <c r="AX26" s="645"/>
      <c r="AY26" s="645"/>
      <c r="AZ26" s="645"/>
      <c r="BA26" s="645"/>
      <c r="BB26" s="645"/>
      <c r="BC26" s="645"/>
      <c r="BD26" s="645"/>
      <c r="BE26" s="645"/>
      <c r="BF26" s="627"/>
      <c r="BG26" s="608" t="s">
        <v>211</v>
      </c>
      <c r="BH26" s="609"/>
      <c r="BI26" s="609"/>
      <c r="BJ26" s="609"/>
      <c r="BK26" s="609"/>
      <c r="BL26" s="609"/>
      <c r="BM26" s="609"/>
      <c r="BN26" s="610"/>
      <c r="BO26" s="611" t="s">
        <v>211</v>
      </c>
      <c r="BP26" s="611"/>
      <c r="BQ26" s="611"/>
      <c r="BR26" s="611"/>
      <c r="BS26" s="617" t="s">
        <v>211</v>
      </c>
      <c r="BT26" s="609"/>
      <c r="BU26" s="609"/>
      <c r="BV26" s="609"/>
      <c r="BW26" s="609"/>
      <c r="BX26" s="609"/>
      <c r="BY26" s="609"/>
      <c r="BZ26" s="609"/>
      <c r="CA26" s="609"/>
      <c r="CB26" s="618"/>
      <c r="CD26" s="622" t="s">
        <v>261</v>
      </c>
      <c r="CE26" s="623"/>
      <c r="CF26" s="623"/>
      <c r="CG26" s="623"/>
      <c r="CH26" s="623"/>
      <c r="CI26" s="623"/>
      <c r="CJ26" s="623"/>
      <c r="CK26" s="623"/>
      <c r="CL26" s="623"/>
      <c r="CM26" s="623"/>
      <c r="CN26" s="623"/>
      <c r="CO26" s="623"/>
      <c r="CP26" s="623"/>
      <c r="CQ26" s="624"/>
      <c r="CR26" s="608">
        <v>456304</v>
      </c>
      <c r="CS26" s="609"/>
      <c r="CT26" s="609"/>
      <c r="CU26" s="609"/>
      <c r="CV26" s="609"/>
      <c r="CW26" s="609"/>
      <c r="CX26" s="609"/>
      <c r="CY26" s="610"/>
      <c r="CZ26" s="646">
        <v>7.4</v>
      </c>
      <c r="DA26" s="647"/>
      <c r="DB26" s="647"/>
      <c r="DC26" s="648"/>
      <c r="DD26" s="617">
        <v>423328</v>
      </c>
      <c r="DE26" s="609"/>
      <c r="DF26" s="609"/>
      <c r="DG26" s="609"/>
      <c r="DH26" s="609"/>
      <c r="DI26" s="609"/>
      <c r="DJ26" s="609"/>
      <c r="DK26" s="610"/>
      <c r="DL26" s="617" t="s">
        <v>262</v>
      </c>
      <c r="DM26" s="609"/>
      <c r="DN26" s="609"/>
      <c r="DO26" s="609"/>
      <c r="DP26" s="609"/>
      <c r="DQ26" s="609"/>
      <c r="DR26" s="609"/>
      <c r="DS26" s="609"/>
      <c r="DT26" s="609"/>
      <c r="DU26" s="609"/>
      <c r="DV26" s="610"/>
      <c r="DW26" s="613" t="s">
        <v>262</v>
      </c>
      <c r="DX26" s="640"/>
      <c r="DY26" s="640"/>
      <c r="DZ26" s="640"/>
      <c r="EA26" s="640"/>
      <c r="EB26" s="640"/>
      <c r="EC26" s="641"/>
    </row>
    <row r="27" spans="2:133" ht="11.25" customHeight="1" x14ac:dyDescent="0.2">
      <c r="B27" s="605" t="s">
        <v>263</v>
      </c>
      <c r="C27" s="606"/>
      <c r="D27" s="606"/>
      <c r="E27" s="606"/>
      <c r="F27" s="606"/>
      <c r="G27" s="606"/>
      <c r="H27" s="606"/>
      <c r="I27" s="606"/>
      <c r="J27" s="606"/>
      <c r="K27" s="606"/>
      <c r="L27" s="606"/>
      <c r="M27" s="606"/>
      <c r="N27" s="606"/>
      <c r="O27" s="606"/>
      <c r="P27" s="606"/>
      <c r="Q27" s="607"/>
      <c r="R27" s="608">
        <v>441731</v>
      </c>
      <c r="S27" s="609"/>
      <c r="T27" s="609"/>
      <c r="U27" s="609"/>
      <c r="V27" s="609"/>
      <c r="W27" s="609"/>
      <c r="X27" s="609"/>
      <c r="Y27" s="610"/>
      <c r="Z27" s="611">
        <v>7</v>
      </c>
      <c r="AA27" s="611"/>
      <c r="AB27" s="611"/>
      <c r="AC27" s="611"/>
      <c r="AD27" s="612" t="s">
        <v>211</v>
      </c>
      <c r="AE27" s="612"/>
      <c r="AF27" s="612"/>
      <c r="AG27" s="612"/>
      <c r="AH27" s="612"/>
      <c r="AI27" s="612"/>
      <c r="AJ27" s="612"/>
      <c r="AK27" s="612"/>
      <c r="AL27" s="613" t="s">
        <v>84</v>
      </c>
      <c r="AM27" s="614"/>
      <c r="AN27" s="614"/>
      <c r="AO27" s="615"/>
      <c r="AP27" s="605" t="s">
        <v>264</v>
      </c>
      <c r="AQ27" s="606"/>
      <c r="AR27" s="606"/>
      <c r="AS27" s="606"/>
      <c r="AT27" s="606"/>
      <c r="AU27" s="606"/>
      <c r="AV27" s="606"/>
      <c r="AW27" s="606"/>
      <c r="AX27" s="606"/>
      <c r="AY27" s="606"/>
      <c r="AZ27" s="606"/>
      <c r="BA27" s="606"/>
      <c r="BB27" s="606"/>
      <c r="BC27" s="606"/>
      <c r="BD27" s="606"/>
      <c r="BE27" s="606"/>
      <c r="BF27" s="607"/>
      <c r="BG27" s="608">
        <v>457198</v>
      </c>
      <c r="BH27" s="609"/>
      <c r="BI27" s="609"/>
      <c r="BJ27" s="609"/>
      <c r="BK27" s="609"/>
      <c r="BL27" s="609"/>
      <c r="BM27" s="609"/>
      <c r="BN27" s="610"/>
      <c r="BO27" s="611">
        <v>100</v>
      </c>
      <c r="BP27" s="611"/>
      <c r="BQ27" s="611"/>
      <c r="BR27" s="611"/>
      <c r="BS27" s="617">
        <v>37283</v>
      </c>
      <c r="BT27" s="609"/>
      <c r="BU27" s="609"/>
      <c r="BV27" s="609"/>
      <c r="BW27" s="609"/>
      <c r="BX27" s="609"/>
      <c r="BY27" s="609"/>
      <c r="BZ27" s="609"/>
      <c r="CA27" s="609"/>
      <c r="CB27" s="618"/>
      <c r="CD27" s="622" t="s">
        <v>265</v>
      </c>
      <c r="CE27" s="623"/>
      <c r="CF27" s="623"/>
      <c r="CG27" s="623"/>
      <c r="CH27" s="623"/>
      <c r="CI27" s="623"/>
      <c r="CJ27" s="623"/>
      <c r="CK27" s="623"/>
      <c r="CL27" s="623"/>
      <c r="CM27" s="623"/>
      <c r="CN27" s="623"/>
      <c r="CO27" s="623"/>
      <c r="CP27" s="623"/>
      <c r="CQ27" s="624"/>
      <c r="CR27" s="608">
        <v>540001</v>
      </c>
      <c r="CS27" s="638"/>
      <c r="CT27" s="638"/>
      <c r="CU27" s="638"/>
      <c r="CV27" s="638"/>
      <c r="CW27" s="638"/>
      <c r="CX27" s="638"/>
      <c r="CY27" s="639"/>
      <c r="CZ27" s="646">
        <v>8.8000000000000007</v>
      </c>
      <c r="DA27" s="647"/>
      <c r="DB27" s="647"/>
      <c r="DC27" s="648"/>
      <c r="DD27" s="617">
        <v>194992</v>
      </c>
      <c r="DE27" s="638"/>
      <c r="DF27" s="638"/>
      <c r="DG27" s="638"/>
      <c r="DH27" s="638"/>
      <c r="DI27" s="638"/>
      <c r="DJ27" s="638"/>
      <c r="DK27" s="639"/>
      <c r="DL27" s="617">
        <v>193162</v>
      </c>
      <c r="DM27" s="638"/>
      <c r="DN27" s="638"/>
      <c r="DO27" s="638"/>
      <c r="DP27" s="638"/>
      <c r="DQ27" s="638"/>
      <c r="DR27" s="638"/>
      <c r="DS27" s="638"/>
      <c r="DT27" s="638"/>
      <c r="DU27" s="638"/>
      <c r="DV27" s="639"/>
      <c r="DW27" s="613">
        <v>4.9000000000000004</v>
      </c>
      <c r="DX27" s="640"/>
      <c r="DY27" s="640"/>
      <c r="DZ27" s="640"/>
      <c r="EA27" s="640"/>
      <c r="EB27" s="640"/>
      <c r="EC27" s="641"/>
    </row>
    <row r="28" spans="2:133" ht="11.25" customHeight="1" x14ac:dyDescent="0.2">
      <c r="B28" s="605" t="s">
        <v>266</v>
      </c>
      <c r="C28" s="606"/>
      <c r="D28" s="606"/>
      <c r="E28" s="606"/>
      <c r="F28" s="606"/>
      <c r="G28" s="606"/>
      <c r="H28" s="606"/>
      <c r="I28" s="606"/>
      <c r="J28" s="606"/>
      <c r="K28" s="606"/>
      <c r="L28" s="606"/>
      <c r="M28" s="606"/>
      <c r="N28" s="606"/>
      <c r="O28" s="606"/>
      <c r="P28" s="606"/>
      <c r="Q28" s="607"/>
      <c r="R28" s="608">
        <v>29606</v>
      </c>
      <c r="S28" s="609"/>
      <c r="T28" s="609"/>
      <c r="U28" s="609"/>
      <c r="V28" s="609"/>
      <c r="W28" s="609"/>
      <c r="X28" s="609"/>
      <c r="Y28" s="610"/>
      <c r="Z28" s="611">
        <v>0.5</v>
      </c>
      <c r="AA28" s="611"/>
      <c r="AB28" s="611"/>
      <c r="AC28" s="611"/>
      <c r="AD28" s="612">
        <v>2946</v>
      </c>
      <c r="AE28" s="612"/>
      <c r="AF28" s="612"/>
      <c r="AG28" s="612"/>
      <c r="AH28" s="612"/>
      <c r="AI28" s="612"/>
      <c r="AJ28" s="612"/>
      <c r="AK28" s="612"/>
      <c r="AL28" s="613">
        <v>0.1</v>
      </c>
      <c r="AM28" s="614"/>
      <c r="AN28" s="614"/>
      <c r="AO28" s="615"/>
      <c r="AP28" s="651"/>
      <c r="AQ28" s="652"/>
      <c r="AR28" s="652"/>
      <c r="AS28" s="652"/>
      <c r="AT28" s="652"/>
      <c r="AU28" s="652"/>
      <c r="AV28" s="652"/>
      <c r="AW28" s="652"/>
      <c r="AX28" s="652"/>
      <c r="AY28" s="652"/>
      <c r="AZ28" s="652"/>
      <c r="BA28" s="652"/>
      <c r="BB28" s="652"/>
      <c r="BC28" s="652"/>
      <c r="BD28" s="652"/>
      <c r="BE28" s="652"/>
      <c r="BF28" s="653"/>
      <c r="BG28" s="608"/>
      <c r="BH28" s="609"/>
      <c r="BI28" s="609"/>
      <c r="BJ28" s="609"/>
      <c r="BK28" s="609"/>
      <c r="BL28" s="609"/>
      <c r="BM28" s="609"/>
      <c r="BN28" s="610"/>
      <c r="BO28" s="611"/>
      <c r="BP28" s="611"/>
      <c r="BQ28" s="611"/>
      <c r="BR28" s="611"/>
      <c r="BS28" s="612"/>
      <c r="BT28" s="612"/>
      <c r="BU28" s="612"/>
      <c r="BV28" s="612"/>
      <c r="BW28" s="612"/>
      <c r="BX28" s="612"/>
      <c r="BY28" s="612"/>
      <c r="BZ28" s="612"/>
      <c r="CA28" s="612"/>
      <c r="CB28" s="616"/>
      <c r="CD28" s="622" t="s">
        <v>267</v>
      </c>
      <c r="CE28" s="623"/>
      <c r="CF28" s="623"/>
      <c r="CG28" s="623"/>
      <c r="CH28" s="623"/>
      <c r="CI28" s="623"/>
      <c r="CJ28" s="623"/>
      <c r="CK28" s="623"/>
      <c r="CL28" s="623"/>
      <c r="CM28" s="623"/>
      <c r="CN28" s="623"/>
      <c r="CO28" s="623"/>
      <c r="CP28" s="623"/>
      <c r="CQ28" s="624"/>
      <c r="CR28" s="608">
        <v>1273106</v>
      </c>
      <c r="CS28" s="609"/>
      <c r="CT28" s="609"/>
      <c r="CU28" s="609"/>
      <c r="CV28" s="609"/>
      <c r="CW28" s="609"/>
      <c r="CX28" s="609"/>
      <c r="CY28" s="610"/>
      <c r="CZ28" s="646">
        <v>20.8</v>
      </c>
      <c r="DA28" s="647"/>
      <c r="DB28" s="647"/>
      <c r="DC28" s="648"/>
      <c r="DD28" s="617">
        <v>1211570</v>
      </c>
      <c r="DE28" s="609"/>
      <c r="DF28" s="609"/>
      <c r="DG28" s="609"/>
      <c r="DH28" s="609"/>
      <c r="DI28" s="609"/>
      <c r="DJ28" s="609"/>
      <c r="DK28" s="610"/>
      <c r="DL28" s="617">
        <v>1211570</v>
      </c>
      <c r="DM28" s="609"/>
      <c r="DN28" s="609"/>
      <c r="DO28" s="609"/>
      <c r="DP28" s="609"/>
      <c r="DQ28" s="609"/>
      <c r="DR28" s="609"/>
      <c r="DS28" s="609"/>
      <c r="DT28" s="609"/>
      <c r="DU28" s="609"/>
      <c r="DV28" s="610"/>
      <c r="DW28" s="613">
        <v>31</v>
      </c>
      <c r="DX28" s="640"/>
      <c r="DY28" s="640"/>
      <c r="DZ28" s="640"/>
      <c r="EA28" s="640"/>
      <c r="EB28" s="640"/>
      <c r="EC28" s="641"/>
    </row>
    <row r="29" spans="2:133" ht="11.25" customHeight="1" x14ac:dyDescent="0.2">
      <c r="B29" s="605" t="s">
        <v>268</v>
      </c>
      <c r="C29" s="606"/>
      <c r="D29" s="606"/>
      <c r="E29" s="606"/>
      <c r="F29" s="606"/>
      <c r="G29" s="606"/>
      <c r="H29" s="606"/>
      <c r="I29" s="606"/>
      <c r="J29" s="606"/>
      <c r="K29" s="606"/>
      <c r="L29" s="606"/>
      <c r="M29" s="606"/>
      <c r="N29" s="606"/>
      <c r="O29" s="606"/>
      <c r="P29" s="606"/>
      <c r="Q29" s="607"/>
      <c r="R29" s="608">
        <v>2719</v>
      </c>
      <c r="S29" s="609"/>
      <c r="T29" s="609"/>
      <c r="U29" s="609"/>
      <c r="V29" s="609"/>
      <c r="W29" s="609"/>
      <c r="X29" s="609"/>
      <c r="Y29" s="610"/>
      <c r="Z29" s="611">
        <v>0</v>
      </c>
      <c r="AA29" s="611"/>
      <c r="AB29" s="611"/>
      <c r="AC29" s="611"/>
      <c r="AD29" s="612" t="s">
        <v>95</v>
      </c>
      <c r="AE29" s="612"/>
      <c r="AF29" s="612"/>
      <c r="AG29" s="612"/>
      <c r="AH29" s="612"/>
      <c r="AI29" s="612"/>
      <c r="AJ29" s="612"/>
      <c r="AK29" s="612"/>
      <c r="AL29" s="613" t="s">
        <v>84</v>
      </c>
      <c r="AM29" s="614"/>
      <c r="AN29" s="614"/>
      <c r="AO29" s="615"/>
      <c r="AP29" s="587" t="s">
        <v>184</v>
      </c>
      <c r="AQ29" s="588"/>
      <c r="AR29" s="588"/>
      <c r="AS29" s="588"/>
      <c r="AT29" s="588"/>
      <c r="AU29" s="588"/>
      <c r="AV29" s="588"/>
      <c r="AW29" s="588"/>
      <c r="AX29" s="588"/>
      <c r="AY29" s="588"/>
      <c r="AZ29" s="588"/>
      <c r="BA29" s="588"/>
      <c r="BB29" s="588"/>
      <c r="BC29" s="588"/>
      <c r="BD29" s="588"/>
      <c r="BE29" s="588"/>
      <c r="BF29" s="589"/>
      <c r="BG29" s="587" t="s">
        <v>269</v>
      </c>
      <c r="BH29" s="649"/>
      <c r="BI29" s="649"/>
      <c r="BJ29" s="649"/>
      <c r="BK29" s="649"/>
      <c r="BL29" s="649"/>
      <c r="BM29" s="649"/>
      <c r="BN29" s="649"/>
      <c r="BO29" s="649"/>
      <c r="BP29" s="649"/>
      <c r="BQ29" s="650"/>
      <c r="BR29" s="587" t="s">
        <v>270</v>
      </c>
      <c r="BS29" s="649"/>
      <c r="BT29" s="649"/>
      <c r="BU29" s="649"/>
      <c r="BV29" s="649"/>
      <c r="BW29" s="649"/>
      <c r="BX29" s="649"/>
      <c r="BY29" s="649"/>
      <c r="BZ29" s="649"/>
      <c r="CA29" s="649"/>
      <c r="CB29" s="650"/>
      <c r="CD29" s="663" t="s">
        <v>271</v>
      </c>
      <c r="CE29" s="664"/>
      <c r="CF29" s="622" t="s">
        <v>272</v>
      </c>
      <c r="CG29" s="623"/>
      <c r="CH29" s="623"/>
      <c r="CI29" s="623"/>
      <c r="CJ29" s="623"/>
      <c r="CK29" s="623"/>
      <c r="CL29" s="623"/>
      <c r="CM29" s="623"/>
      <c r="CN29" s="623"/>
      <c r="CO29" s="623"/>
      <c r="CP29" s="623"/>
      <c r="CQ29" s="624"/>
      <c r="CR29" s="608">
        <v>1273081</v>
      </c>
      <c r="CS29" s="638"/>
      <c r="CT29" s="638"/>
      <c r="CU29" s="638"/>
      <c r="CV29" s="638"/>
      <c r="CW29" s="638"/>
      <c r="CX29" s="638"/>
      <c r="CY29" s="639"/>
      <c r="CZ29" s="646">
        <v>20.8</v>
      </c>
      <c r="DA29" s="647"/>
      <c r="DB29" s="647"/>
      <c r="DC29" s="648"/>
      <c r="DD29" s="617">
        <v>1211545</v>
      </c>
      <c r="DE29" s="638"/>
      <c r="DF29" s="638"/>
      <c r="DG29" s="638"/>
      <c r="DH29" s="638"/>
      <c r="DI29" s="638"/>
      <c r="DJ29" s="638"/>
      <c r="DK29" s="639"/>
      <c r="DL29" s="617">
        <v>1211545</v>
      </c>
      <c r="DM29" s="638"/>
      <c r="DN29" s="638"/>
      <c r="DO29" s="638"/>
      <c r="DP29" s="638"/>
      <c r="DQ29" s="638"/>
      <c r="DR29" s="638"/>
      <c r="DS29" s="638"/>
      <c r="DT29" s="638"/>
      <c r="DU29" s="638"/>
      <c r="DV29" s="639"/>
      <c r="DW29" s="613">
        <v>31</v>
      </c>
      <c r="DX29" s="640"/>
      <c r="DY29" s="640"/>
      <c r="DZ29" s="640"/>
      <c r="EA29" s="640"/>
      <c r="EB29" s="640"/>
      <c r="EC29" s="641"/>
    </row>
    <row r="30" spans="2:133" ht="11.25" customHeight="1" x14ac:dyDescent="0.2">
      <c r="B30" s="605" t="s">
        <v>273</v>
      </c>
      <c r="C30" s="606"/>
      <c r="D30" s="606"/>
      <c r="E30" s="606"/>
      <c r="F30" s="606"/>
      <c r="G30" s="606"/>
      <c r="H30" s="606"/>
      <c r="I30" s="606"/>
      <c r="J30" s="606"/>
      <c r="K30" s="606"/>
      <c r="L30" s="606"/>
      <c r="M30" s="606"/>
      <c r="N30" s="606"/>
      <c r="O30" s="606"/>
      <c r="P30" s="606"/>
      <c r="Q30" s="607"/>
      <c r="R30" s="608">
        <v>34011</v>
      </c>
      <c r="S30" s="609"/>
      <c r="T30" s="609"/>
      <c r="U30" s="609"/>
      <c r="V30" s="609"/>
      <c r="W30" s="609"/>
      <c r="X30" s="609"/>
      <c r="Y30" s="610"/>
      <c r="Z30" s="611">
        <v>0.5</v>
      </c>
      <c r="AA30" s="611"/>
      <c r="AB30" s="611"/>
      <c r="AC30" s="611"/>
      <c r="AD30" s="612" t="s">
        <v>84</v>
      </c>
      <c r="AE30" s="612"/>
      <c r="AF30" s="612"/>
      <c r="AG30" s="612"/>
      <c r="AH30" s="612"/>
      <c r="AI30" s="612"/>
      <c r="AJ30" s="612"/>
      <c r="AK30" s="612"/>
      <c r="AL30" s="613" t="s">
        <v>211</v>
      </c>
      <c r="AM30" s="614"/>
      <c r="AN30" s="614"/>
      <c r="AO30" s="615"/>
      <c r="AP30" s="654" t="s">
        <v>274</v>
      </c>
      <c r="AQ30" s="655"/>
      <c r="AR30" s="655"/>
      <c r="AS30" s="655"/>
      <c r="AT30" s="660" t="s">
        <v>275</v>
      </c>
      <c r="AU30" s="108"/>
      <c r="AV30" s="108"/>
      <c r="AW30" s="108"/>
      <c r="AX30" s="594" t="s">
        <v>147</v>
      </c>
      <c r="AY30" s="595"/>
      <c r="AZ30" s="595"/>
      <c r="BA30" s="595"/>
      <c r="BB30" s="595"/>
      <c r="BC30" s="595"/>
      <c r="BD30" s="595"/>
      <c r="BE30" s="595"/>
      <c r="BF30" s="596"/>
      <c r="BG30" s="672">
        <v>98.7</v>
      </c>
      <c r="BH30" s="673"/>
      <c r="BI30" s="673"/>
      <c r="BJ30" s="673"/>
      <c r="BK30" s="673"/>
      <c r="BL30" s="673"/>
      <c r="BM30" s="603">
        <v>95.9</v>
      </c>
      <c r="BN30" s="673"/>
      <c r="BO30" s="673"/>
      <c r="BP30" s="673"/>
      <c r="BQ30" s="674"/>
      <c r="BR30" s="672">
        <v>98.5</v>
      </c>
      <c r="BS30" s="673"/>
      <c r="BT30" s="673"/>
      <c r="BU30" s="673"/>
      <c r="BV30" s="673"/>
      <c r="BW30" s="673"/>
      <c r="BX30" s="603">
        <v>94.7</v>
      </c>
      <c r="BY30" s="673"/>
      <c r="BZ30" s="673"/>
      <c r="CA30" s="673"/>
      <c r="CB30" s="674"/>
      <c r="CD30" s="665"/>
      <c r="CE30" s="666"/>
      <c r="CF30" s="622" t="s">
        <v>276</v>
      </c>
      <c r="CG30" s="623"/>
      <c r="CH30" s="623"/>
      <c r="CI30" s="623"/>
      <c r="CJ30" s="623"/>
      <c r="CK30" s="623"/>
      <c r="CL30" s="623"/>
      <c r="CM30" s="623"/>
      <c r="CN30" s="623"/>
      <c r="CO30" s="623"/>
      <c r="CP30" s="623"/>
      <c r="CQ30" s="624"/>
      <c r="CR30" s="608">
        <v>1173254</v>
      </c>
      <c r="CS30" s="609"/>
      <c r="CT30" s="609"/>
      <c r="CU30" s="609"/>
      <c r="CV30" s="609"/>
      <c r="CW30" s="609"/>
      <c r="CX30" s="609"/>
      <c r="CY30" s="610"/>
      <c r="CZ30" s="646">
        <v>19.100000000000001</v>
      </c>
      <c r="DA30" s="647"/>
      <c r="DB30" s="647"/>
      <c r="DC30" s="648"/>
      <c r="DD30" s="617">
        <v>1116828</v>
      </c>
      <c r="DE30" s="609"/>
      <c r="DF30" s="609"/>
      <c r="DG30" s="609"/>
      <c r="DH30" s="609"/>
      <c r="DI30" s="609"/>
      <c r="DJ30" s="609"/>
      <c r="DK30" s="610"/>
      <c r="DL30" s="617">
        <v>1116828</v>
      </c>
      <c r="DM30" s="609"/>
      <c r="DN30" s="609"/>
      <c r="DO30" s="609"/>
      <c r="DP30" s="609"/>
      <c r="DQ30" s="609"/>
      <c r="DR30" s="609"/>
      <c r="DS30" s="609"/>
      <c r="DT30" s="609"/>
      <c r="DU30" s="609"/>
      <c r="DV30" s="610"/>
      <c r="DW30" s="613">
        <v>28.5</v>
      </c>
      <c r="DX30" s="640"/>
      <c r="DY30" s="640"/>
      <c r="DZ30" s="640"/>
      <c r="EA30" s="640"/>
      <c r="EB30" s="640"/>
      <c r="EC30" s="641"/>
    </row>
    <row r="31" spans="2:133" ht="11.25" customHeight="1" x14ac:dyDescent="0.2">
      <c r="B31" s="605" t="s">
        <v>277</v>
      </c>
      <c r="C31" s="606"/>
      <c r="D31" s="606"/>
      <c r="E31" s="606"/>
      <c r="F31" s="606"/>
      <c r="G31" s="606"/>
      <c r="H31" s="606"/>
      <c r="I31" s="606"/>
      <c r="J31" s="606"/>
      <c r="K31" s="606"/>
      <c r="L31" s="606"/>
      <c r="M31" s="606"/>
      <c r="N31" s="606"/>
      <c r="O31" s="606"/>
      <c r="P31" s="606"/>
      <c r="Q31" s="607"/>
      <c r="R31" s="608">
        <v>223131</v>
      </c>
      <c r="S31" s="609"/>
      <c r="T31" s="609"/>
      <c r="U31" s="609"/>
      <c r="V31" s="609"/>
      <c r="W31" s="609"/>
      <c r="X31" s="609"/>
      <c r="Y31" s="610"/>
      <c r="Z31" s="611">
        <v>3.5</v>
      </c>
      <c r="AA31" s="611"/>
      <c r="AB31" s="611"/>
      <c r="AC31" s="611"/>
      <c r="AD31" s="612" t="s">
        <v>95</v>
      </c>
      <c r="AE31" s="612"/>
      <c r="AF31" s="612"/>
      <c r="AG31" s="612"/>
      <c r="AH31" s="612"/>
      <c r="AI31" s="612"/>
      <c r="AJ31" s="612"/>
      <c r="AK31" s="612"/>
      <c r="AL31" s="613" t="s">
        <v>211</v>
      </c>
      <c r="AM31" s="614"/>
      <c r="AN31" s="614"/>
      <c r="AO31" s="615"/>
      <c r="AP31" s="656"/>
      <c r="AQ31" s="657"/>
      <c r="AR31" s="657"/>
      <c r="AS31" s="657"/>
      <c r="AT31" s="661"/>
      <c r="AU31" s="107" t="s">
        <v>278</v>
      </c>
      <c r="AV31" s="107"/>
      <c r="AW31" s="107"/>
      <c r="AX31" s="605" t="s">
        <v>279</v>
      </c>
      <c r="AY31" s="606"/>
      <c r="AZ31" s="606"/>
      <c r="BA31" s="606"/>
      <c r="BB31" s="606"/>
      <c r="BC31" s="606"/>
      <c r="BD31" s="606"/>
      <c r="BE31" s="606"/>
      <c r="BF31" s="607"/>
      <c r="BG31" s="669">
        <v>99</v>
      </c>
      <c r="BH31" s="638"/>
      <c r="BI31" s="638"/>
      <c r="BJ31" s="638"/>
      <c r="BK31" s="638"/>
      <c r="BL31" s="638"/>
      <c r="BM31" s="614">
        <v>96.7</v>
      </c>
      <c r="BN31" s="670"/>
      <c r="BO31" s="670"/>
      <c r="BP31" s="670"/>
      <c r="BQ31" s="671"/>
      <c r="BR31" s="669">
        <v>98.8</v>
      </c>
      <c r="BS31" s="638"/>
      <c r="BT31" s="638"/>
      <c r="BU31" s="638"/>
      <c r="BV31" s="638"/>
      <c r="BW31" s="638"/>
      <c r="BX31" s="614">
        <v>96.3</v>
      </c>
      <c r="BY31" s="670"/>
      <c r="BZ31" s="670"/>
      <c r="CA31" s="670"/>
      <c r="CB31" s="671"/>
      <c r="CD31" s="665"/>
      <c r="CE31" s="666"/>
      <c r="CF31" s="622" t="s">
        <v>280</v>
      </c>
      <c r="CG31" s="623"/>
      <c r="CH31" s="623"/>
      <c r="CI31" s="623"/>
      <c r="CJ31" s="623"/>
      <c r="CK31" s="623"/>
      <c r="CL31" s="623"/>
      <c r="CM31" s="623"/>
      <c r="CN31" s="623"/>
      <c r="CO31" s="623"/>
      <c r="CP31" s="623"/>
      <c r="CQ31" s="624"/>
      <c r="CR31" s="608">
        <v>99827</v>
      </c>
      <c r="CS31" s="638"/>
      <c r="CT31" s="638"/>
      <c r="CU31" s="638"/>
      <c r="CV31" s="638"/>
      <c r="CW31" s="638"/>
      <c r="CX31" s="638"/>
      <c r="CY31" s="639"/>
      <c r="CZ31" s="646">
        <v>1.6</v>
      </c>
      <c r="DA31" s="647"/>
      <c r="DB31" s="647"/>
      <c r="DC31" s="648"/>
      <c r="DD31" s="617">
        <v>94717</v>
      </c>
      <c r="DE31" s="638"/>
      <c r="DF31" s="638"/>
      <c r="DG31" s="638"/>
      <c r="DH31" s="638"/>
      <c r="DI31" s="638"/>
      <c r="DJ31" s="638"/>
      <c r="DK31" s="639"/>
      <c r="DL31" s="617">
        <v>94717</v>
      </c>
      <c r="DM31" s="638"/>
      <c r="DN31" s="638"/>
      <c r="DO31" s="638"/>
      <c r="DP31" s="638"/>
      <c r="DQ31" s="638"/>
      <c r="DR31" s="638"/>
      <c r="DS31" s="638"/>
      <c r="DT31" s="638"/>
      <c r="DU31" s="638"/>
      <c r="DV31" s="639"/>
      <c r="DW31" s="613">
        <v>2.4</v>
      </c>
      <c r="DX31" s="640"/>
      <c r="DY31" s="640"/>
      <c r="DZ31" s="640"/>
      <c r="EA31" s="640"/>
      <c r="EB31" s="640"/>
      <c r="EC31" s="641"/>
    </row>
    <row r="32" spans="2:133" ht="11.25" customHeight="1" x14ac:dyDescent="0.2">
      <c r="B32" s="605" t="s">
        <v>281</v>
      </c>
      <c r="C32" s="606"/>
      <c r="D32" s="606"/>
      <c r="E32" s="606"/>
      <c r="F32" s="606"/>
      <c r="G32" s="606"/>
      <c r="H32" s="606"/>
      <c r="I32" s="606"/>
      <c r="J32" s="606"/>
      <c r="K32" s="606"/>
      <c r="L32" s="606"/>
      <c r="M32" s="606"/>
      <c r="N32" s="606"/>
      <c r="O32" s="606"/>
      <c r="P32" s="606"/>
      <c r="Q32" s="607"/>
      <c r="R32" s="608">
        <v>96014</v>
      </c>
      <c r="S32" s="609"/>
      <c r="T32" s="609"/>
      <c r="U32" s="609"/>
      <c r="V32" s="609"/>
      <c r="W32" s="609"/>
      <c r="X32" s="609"/>
      <c r="Y32" s="610"/>
      <c r="Z32" s="611">
        <v>1.5</v>
      </c>
      <c r="AA32" s="611"/>
      <c r="AB32" s="611"/>
      <c r="AC32" s="611"/>
      <c r="AD32" s="612">
        <v>3897</v>
      </c>
      <c r="AE32" s="612"/>
      <c r="AF32" s="612"/>
      <c r="AG32" s="612"/>
      <c r="AH32" s="612"/>
      <c r="AI32" s="612"/>
      <c r="AJ32" s="612"/>
      <c r="AK32" s="612"/>
      <c r="AL32" s="613">
        <v>0.1</v>
      </c>
      <c r="AM32" s="614"/>
      <c r="AN32" s="614"/>
      <c r="AO32" s="615"/>
      <c r="AP32" s="658"/>
      <c r="AQ32" s="659"/>
      <c r="AR32" s="659"/>
      <c r="AS32" s="659"/>
      <c r="AT32" s="662"/>
      <c r="AU32" s="109"/>
      <c r="AV32" s="109"/>
      <c r="AW32" s="109"/>
      <c r="AX32" s="651" t="s">
        <v>282</v>
      </c>
      <c r="AY32" s="652"/>
      <c r="AZ32" s="652"/>
      <c r="BA32" s="652"/>
      <c r="BB32" s="652"/>
      <c r="BC32" s="652"/>
      <c r="BD32" s="652"/>
      <c r="BE32" s="652"/>
      <c r="BF32" s="653"/>
      <c r="BG32" s="675">
        <v>98.6</v>
      </c>
      <c r="BH32" s="676"/>
      <c r="BI32" s="676"/>
      <c r="BJ32" s="676"/>
      <c r="BK32" s="676"/>
      <c r="BL32" s="676"/>
      <c r="BM32" s="677">
        <v>95.4</v>
      </c>
      <c r="BN32" s="676"/>
      <c r="BO32" s="676"/>
      <c r="BP32" s="676"/>
      <c r="BQ32" s="678"/>
      <c r="BR32" s="675">
        <v>98.3</v>
      </c>
      <c r="BS32" s="676"/>
      <c r="BT32" s="676"/>
      <c r="BU32" s="676"/>
      <c r="BV32" s="676"/>
      <c r="BW32" s="676"/>
      <c r="BX32" s="677">
        <v>93.5</v>
      </c>
      <c r="BY32" s="676"/>
      <c r="BZ32" s="676"/>
      <c r="CA32" s="676"/>
      <c r="CB32" s="678"/>
      <c r="CD32" s="667"/>
      <c r="CE32" s="668"/>
      <c r="CF32" s="622" t="s">
        <v>283</v>
      </c>
      <c r="CG32" s="623"/>
      <c r="CH32" s="623"/>
      <c r="CI32" s="623"/>
      <c r="CJ32" s="623"/>
      <c r="CK32" s="623"/>
      <c r="CL32" s="623"/>
      <c r="CM32" s="623"/>
      <c r="CN32" s="623"/>
      <c r="CO32" s="623"/>
      <c r="CP32" s="623"/>
      <c r="CQ32" s="624"/>
      <c r="CR32" s="608">
        <v>25</v>
      </c>
      <c r="CS32" s="609"/>
      <c r="CT32" s="609"/>
      <c r="CU32" s="609"/>
      <c r="CV32" s="609"/>
      <c r="CW32" s="609"/>
      <c r="CX32" s="609"/>
      <c r="CY32" s="610"/>
      <c r="CZ32" s="646">
        <v>0</v>
      </c>
      <c r="DA32" s="647"/>
      <c r="DB32" s="647"/>
      <c r="DC32" s="648"/>
      <c r="DD32" s="617">
        <v>25</v>
      </c>
      <c r="DE32" s="609"/>
      <c r="DF32" s="609"/>
      <c r="DG32" s="609"/>
      <c r="DH32" s="609"/>
      <c r="DI32" s="609"/>
      <c r="DJ32" s="609"/>
      <c r="DK32" s="610"/>
      <c r="DL32" s="617">
        <v>25</v>
      </c>
      <c r="DM32" s="609"/>
      <c r="DN32" s="609"/>
      <c r="DO32" s="609"/>
      <c r="DP32" s="609"/>
      <c r="DQ32" s="609"/>
      <c r="DR32" s="609"/>
      <c r="DS32" s="609"/>
      <c r="DT32" s="609"/>
      <c r="DU32" s="609"/>
      <c r="DV32" s="610"/>
      <c r="DW32" s="613">
        <v>0</v>
      </c>
      <c r="DX32" s="640"/>
      <c r="DY32" s="640"/>
      <c r="DZ32" s="640"/>
      <c r="EA32" s="640"/>
      <c r="EB32" s="640"/>
      <c r="EC32" s="641"/>
    </row>
    <row r="33" spans="2:133" ht="11.25" customHeight="1" x14ac:dyDescent="0.2">
      <c r="B33" s="605" t="s">
        <v>284</v>
      </c>
      <c r="C33" s="606"/>
      <c r="D33" s="606"/>
      <c r="E33" s="606"/>
      <c r="F33" s="606"/>
      <c r="G33" s="606"/>
      <c r="H33" s="606"/>
      <c r="I33" s="606"/>
      <c r="J33" s="606"/>
      <c r="K33" s="606"/>
      <c r="L33" s="606"/>
      <c r="M33" s="606"/>
      <c r="N33" s="606"/>
      <c r="O33" s="606"/>
      <c r="P33" s="606"/>
      <c r="Q33" s="607"/>
      <c r="R33" s="608">
        <v>607400</v>
      </c>
      <c r="S33" s="609"/>
      <c r="T33" s="609"/>
      <c r="U33" s="609"/>
      <c r="V33" s="609"/>
      <c r="W33" s="609"/>
      <c r="X33" s="609"/>
      <c r="Y33" s="610"/>
      <c r="Z33" s="611">
        <v>9.6</v>
      </c>
      <c r="AA33" s="611"/>
      <c r="AB33" s="611"/>
      <c r="AC33" s="611"/>
      <c r="AD33" s="612" t="s">
        <v>84</v>
      </c>
      <c r="AE33" s="612"/>
      <c r="AF33" s="612"/>
      <c r="AG33" s="612"/>
      <c r="AH33" s="612"/>
      <c r="AI33" s="612"/>
      <c r="AJ33" s="612"/>
      <c r="AK33" s="612"/>
      <c r="AL33" s="613" t="s">
        <v>84</v>
      </c>
      <c r="AM33" s="614"/>
      <c r="AN33" s="614"/>
      <c r="AO33" s="615"/>
      <c r="AP33" s="110"/>
      <c r="AQ33" s="111"/>
      <c r="AR33" s="107"/>
      <c r="AS33" s="108"/>
      <c r="AT33" s="108"/>
      <c r="AU33" s="108"/>
      <c r="AV33" s="108"/>
      <c r="AW33" s="108"/>
      <c r="AX33" s="108"/>
      <c r="AY33" s="108"/>
      <c r="AZ33" s="108"/>
      <c r="BA33" s="108"/>
      <c r="BB33" s="108"/>
      <c r="BC33" s="108"/>
      <c r="BD33" s="108"/>
      <c r="BE33" s="108"/>
      <c r="BF33" s="108"/>
      <c r="BG33" s="111"/>
      <c r="BH33" s="111"/>
      <c r="BI33" s="111"/>
      <c r="BJ33" s="111"/>
      <c r="BK33" s="111"/>
      <c r="BL33" s="111"/>
      <c r="BM33" s="111"/>
      <c r="BN33" s="111"/>
      <c r="BO33" s="111"/>
      <c r="BP33" s="111"/>
      <c r="BQ33" s="111"/>
      <c r="BR33" s="111"/>
      <c r="BS33" s="111"/>
      <c r="BT33" s="111"/>
      <c r="BU33" s="111"/>
      <c r="BV33" s="111"/>
      <c r="BW33" s="111"/>
      <c r="BX33" s="111"/>
      <c r="BY33" s="111"/>
      <c r="BZ33" s="111"/>
      <c r="CA33" s="111"/>
      <c r="CB33" s="111"/>
      <c r="CD33" s="622" t="s">
        <v>285</v>
      </c>
      <c r="CE33" s="623"/>
      <c r="CF33" s="623"/>
      <c r="CG33" s="623"/>
      <c r="CH33" s="623"/>
      <c r="CI33" s="623"/>
      <c r="CJ33" s="623"/>
      <c r="CK33" s="623"/>
      <c r="CL33" s="623"/>
      <c r="CM33" s="623"/>
      <c r="CN33" s="623"/>
      <c r="CO33" s="623"/>
      <c r="CP33" s="623"/>
      <c r="CQ33" s="624"/>
      <c r="CR33" s="608">
        <v>2658020</v>
      </c>
      <c r="CS33" s="638"/>
      <c r="CT33" s="638"/>
      <c r="CU33" s="638"/>
      <c r="CV33" s="638"/>
      <c r="CW33" s="638"/>
      <c r="CX33" s="638"/>
      <c r="CY33" s="639"/>
      <c r="CZ33" s="646">
        <v>43.4</v>
      </c>
      <c r="DA33" s="647"/>
      <c r="DB33" s="647"/>
      <c r="DC33" s="648"/>
      <c r="DD33" s="617">
        <v>2101434</v>
      </c>
      <c r="DE33" s="638"/>
      <c r="DF33" s="638"/>
      <c r="DG33" s="638"/>
      <c r="DH33" s="638"/>
      <c r="DI33" s="638"/>
      <c r="DJ33" s="638"/>
      <c r="DK33" s="639"/>
      <c r="DL33" s="617">
        <v>1557517</v>
      </c>
      <c r="DM33" s="638"/>
      <c r="DN33" s="638"/>
      <c r="DO33" s="638"/>
      <c r="DP33" s="638"/>
      <c r="DQ33" s="638"/>
      <c r="DR33" s="638"/>
      <c r="DS33" s="638"/>
      <c r="DT33" s="638"/>
      <c r="DU33" s="638"/>
      <c r="DV33" s="639"/>
      <c r="DW33" s="613">
        <v>39.799999999999997</v>
      </c>
      <c r="DX33" s="640"/>
      <c r="DY33" s="640"/>
      <c r="DZ33" s="640"/>
      <c r="EA33" s="640"/>
      <c r="EB33" s="640"/>
      <c r="EC33" s="641"/>
    </row>
    <row r="34" spans="2:133" ht="11.25" customHeight="1" x14ac:dyDescent="0.2">
      <c r="B34" s="605" t="s">
        <v>286</v>
      </c>
      <c r="C34" s="606"/>
      <c r="D34" s="606"/>
      <c r="E34" s="606"/>
      <c r="F34" s="606"/>
      <c r="G34" s="606"/>
      <c r="H34" s="606"/>
      <c r="I34" s="606"/>
      <c r="J34" s="606"/>
      <c r="K34" s="606"/>
      <c r="L34" s="606"/>
      <c r="M34" s="606"/>
      <c r="N34" s="606"/>
      <c r="O34" s="606"/>
      <c r="P34" s="606"/>
      <c r="Q34" s="607"/>
      <c r="R34" s="608" t="s">
        <v>84</v>
      </c>
      <c r="S34" s="609"/>
      <c r="T34" s="609"/>
      <c r="U34" s="609"/>
      <c r="V34" s="609"/>
      <c r="W34" s="609"/>
      <c r="X34" s="609"/>
      <c r="Y34" s="610"/>
      <c r="Z34" s="611" t="s">
        <v>211</v>
      </c>
      <c r="AA34" s="611"/>
      <c r="AB34" s="611"/>
      <c r="AC34" s="611"/>
      <c r="AD34" s="612" t="s">
        <v>211</v>
      </c>
      <c r="AE34" s="612"/>
      <c r="AF34" s="612"/>
      <c r="AG34" s="612"/>
      <c r="AH34" s="612"/>
      <c r="AI34" s="612"/>
      <c r="AJ34" s="612"/>
      <c r="AK34" s="612"/>
      <c r="AL34" s="613" t="s">
        <v>211</v>
      </c>
      <c r="AM34" s="614"/>
      <c r="AN34" s="614"/>
      <c r="AO34" s="615"/>
      <c r="AP34" s="112"/>
      <c r="AQ34" s="587" t="s">
        <v>287</v>
      </c>
      <c r="AR34" s="588"/>
      <c r="AS34" s="588"/>
      <c r="AT34" s="588"/>
      <c r="AU34" s="588"/>
      <c r="AV34" s="588"/>
      <c r="AW34" s="588"/>
      <c r="AX34" s="588"/>
      <c r="AY34" s="588"/>
      <c r="AZ34" s="588"/>
      <c r="BA34" s="588"/>
      <c r="BB34" s="588"/>
      <c r="BC34" s="588"/>
      <c r="BD34" s="588"/>
      <c r="BE34" s="588"/>
      <c r="BF34" s="589"/>
      <c r="BG34" s="587" t="s">
        <v>288</v>
      </c>
      <c r="BH34" s="588"/>
      <c r="BI34" s="588"/>
      <c r="BJ34" s="588"/>
      <c r="BK34" s="588"/>
      <c r="BL34" s="588"/>
      <c r="BM34" s="588"/>
      <c r="BN34" s="588"/>
      <c r="BO34" s="588"/>
      <c r="BP34" s="588"/>
      <c r="BQ34" s="588"/>
      <c r="BR34" s="588"/>
      <c r="BS34" s="588"/>
      <c r="BT34" s="588"/>
      <c r="BU34" s="588"/>
      <c r="BV34" s="588"/>
      <c r="BW34" s="588"/>
      <c r="BX34" s="588"/>
      <c r="BY34" s="588"/>
      <c r="BZ34" s="588"/>
      <c r="CA34" s="588"/>
      <c r="CB34" s="589"/>
      <c r="CD34" s="622" t="s">
        <v>289</v>
      </c>
      <c r="CE34" s="623"/>
      <c r="CF34" s="623"/>
      <c r="CG34" s="623"/>
      <c r="CH34" s="623"/>
      <c r="CI34" s="623"/>
      <c r="CJ34" s="623"/>
      <c r="CK34" s="623"/>
      <c r="CL34" s="623"/>
      <c r="CM34" s="623"/>
      <c r="CN34" s="623"/>
      <c r="CO34" s="623"/>
      <c r="CP34" s="623"/>
      <c r="CQ34" s="624"/>
      <c r="CR34" s="608">
        <v>1113879</v>
      </c>
      <c r="CS34" s="609"/>
      <c r="CT34" s="609"/>
      <c r="CU34" s="609"/>
      <c r="CV34" s="609"/>
      <c r="CW34" s="609"/>
      <c r="CX34" s="609"/>
      <c r="CY34" s="610"/>
      <c r="CZ34" s="646">
        <v>18.2</v>
      </c>
      <c r="DA34" s="647"/>
      <c r="DB34" s="647"/>
      <c r="DC34" s="648"/>
      <c r="DD34" s="617">
        <v>824767</v>
      </c>
      <c r="DE34" s="609"/>
      <c r="DF34" s="609"/>
      <c r="DG34" s="609"/>
      <c r="DH34" s="609"/>
      <c r="DI34" s="609"/>
      <c r="DJ34" s="609"/>
      <c r="DK34" s="610"/>
      <c r="DL34" s="617">
        <v>596691</v>
      </c>
      <c r="DM34" s="609"/>
      <c r="DN34" s="609"/>
      <c r="DO34" s="609"/>
      <c r="DP34" s="609"/>
      <c r="DQ34" s="609"/>
      <c r="DR34" s="609"/>
      <c r="DS34" s="609"/>
      <c r="DT34" s="609"/>
      <c r="DU34" s="609"/>
      <c r="DV34" s="610"/>
      <c r="DW34" s="613">
        <v>15.3</v>
      </c>
      <c r="DX34" s="640"/>
      <c r="DY34" s="640"/>
      <c r="DZ34" s="640"/>
      <c r="EA34" s="640"/>
      <c r="EB34" s="640"/>
      <c r="EC34" s="641"/>
    </row>
    <row r="35" spans="2:133" ht="11.25" customHeight="1" x14ac:dyDescent="0.2">
      <c r="B35" s="605" t="s">
        <v>290</v>
      </c>
      <c r="C35" s="606"/>
      <c r="D35" s="606"/>
      <c r="E35" s="606"/>
      <c r="F35" s="606"/>
      <c r="G35" s="606"/>
      <c r="H35" s="606"/>
      <c r="I35" s="606"/>
      <c r="J35" s="606"/>
      <c r="K35" s="606"/>
      <c r="L35" s="606"/>
      <c r="M35" s="606"/>
      <c r="N35" s="606"/>
      <c r="O35" s="606"/>
      <c r="P35" s="606"/>
      <c r="Q35" s="607"/>
      <c r="R35" s="608">
        <v>140300</v>
      </c>
      <c r="S35" s="609"/>
      <c r="T35" s="609"/>
      <c r="U35" s="609"/>
      <c r="V35" s="609"/>
      <c r="W35" s="609"/>
      <c r="X35" s="609"/>
      <c r="Y35" s="610"/>
      <c r="Z35" s="611">
        <v>2.2000000000000002</v>
      </c>
      <c r="AA35" s="611"/>
      <c r="AB35" s="611"/>
      <c r="AC35" s="611"/>
      <c r="AD35" s="612" t="s">
        <v>211</v>
      </c>
      <c r="AE35" s="612"/>
      <c r="AF35" s="612"/>
      <c r="AG35" s="612"/>
      <c r="AH35" s="612"/>
      <c r="AI35" s="612"/>
      <c r="AJ35" s="612"/>
      <c r="AK35" s="612"/>
      <c r="AL35" s="613" t="s">
        <v>84</v>
      </c>
      <c r="AM35" s="614"/>
      <c r="AN35" s="614"/>
      <c r="AO35" s="615"/>
      <c r="AP35" s="112"/>
      <c r="AQ35" s="619" t="s">
        <v>291</v>
      </c>
      <c r="AR35" s="620"/>
      <c r="AS35" s="620"/>
      <c r="AT35" s="620"/>
      <c r="AU35" s="620"/>
      <c r="AV35" s="620"/>
      <c r="AW35" s="620"/>
      <c r="AX35" s="620"/>
      <c r="AY35" s="621"/>
      <c r="AZ35" s="597">
        <v>649825</v>
      </c>
      <c r="BA35" s="598"/>
      <c r="BB35" s="598"/>
      <c r="BC35" s="598"/>
      <c r="BD35" s="598"/>
      <c r="BE35" s="598"/>
      <c r="BF35" s="679"/>
      <c r="BG35" s="619" t="s">
        <v>292</v>
      </c>
      <c r="BH35" s="620"/>
      <c r="BI35" s="620"/>
      <c r="BJ35" s="620"/>
      <c r="BK35" s="620"/>
      <c r="BL35" s="620"/>
      <c r="BM35" s="620"/>
      <c r="BN35" s="620"/>
      <c r="BO35" s="620"/>
      <c r="BP35" s="620"/>
      <c r="BQ35" s="620"/>
      <c r="BR35" s="620"/>
      <c r="BS35" s="620"/>
      <c r="BT35" s="620"/>
      <c r="BU35" s="621"/>
      <c r="BV35" s="597" t="s">
        <v>293</v>
      </c>
      <c r="BW35" s="598"/>
      <c r="BX35" s="598"/>
      <c r="BY35" s="598"/>
      <c r="BZ35" s="598"/>
      <c r="CA35" s="598"/>
      <c r="CB35" s="679"/>
      <c r="CD35" s="622" t="s">
        <v>294</v>
      </c>
      <c r="CE35" s="623"/>
      <c r="CF35" s="623"/>
      <c r="CG35" s="623"/>
      <c r="CH35" s="623"/>
      <c r="CI35" s="623"/>
      <c r="CJ35" s="623"/>
      <c r="CK35" s="623"/>
      <c r="CL35" s="623"/>
      <c r="CM35" s="623"/>
      <c r="CN35" s="623"/>
      <c r="CO35" s="623"/>
      <c r="CP35" s="623"/>
      <c r="CQ35" s="624"/>
      <c r="CR35" s="608">
        <v>80629</v>
      </c>
      <c r="CS35" s="638"/>
      <c r="CT35" s="638"/>
      <c r="CU35" s="638"/>
      <c r="CV35" s="638"/>
      <c r="CW35" s="638"/>
      <c r="CX35" s="638"/>
      <c r="CY35" s="639"/>
      <c r="CZ35" s="646">
        <v>1.3</v>
      </c>
      <c r="DA35" s="647"/>
      <c r="DB35" s="647"/>
      <c r="DC35" s="648"/>
      <c r="DD35" s="617">
        <v>79181</v>
      </c>
      <c r="DE35" s="638"/>
      <c r="DF35" s="638"/>
      <c r="DG35" s="638"/>
      <c r="DH35" s="638"/>
      <c r="DI35" s="638"/>
      <c r="DJ35" s="638"/>
      <c r="DK35" s="639"/>
      <c r="DL35" s="617">
        <v>72217</v>
      </c>
      <c r="DM35" s="638"/>
      <c r="DN35" s="638"/>
      <c r="DO35" s="638"/>
      <c r="DP35" s="638"/>
      <c r="DQ35" s="638"/>
      <c r="DR35" s="638"/>
      <c r="DS35" s="638"/>
      <c r="DT35" s="638"/>
      <c r="DU35" s="638"/>
      <c r="DV35" s="639"/>
      <c r="DW35" s="613">
        <v>1.8</v>
      </c>
      <c r="DX35" s="640"/>
      <c r="DY35" s="640"/>
      <c r="DZ35" s="640"/>
      <c r="EA35" s="640"/>
      <c r="EB35" s="640"/>
      <c r="EC35" s="641"/>
    </row>
    <row r="36" spans="2:133" ht="11.25" customHeight="1" x14ac:dyDescent="0.2">
      <c r="B36" s="651" t="s">
        <v>295</v>
      </c>
      <c r="C36" s="652"/>
      <c r="D36" s="652"/>
      <c r="E36" s="652"/>
      <c r="F36" s="652"/>
      <c r="G36" s="652"/>
      <c r="H36" s="652"/>
      <c r="I36" s="652"/>
      <c r="J36" s="652"/>
      <c r="K36" s="652"/>
      <c r="L36" s="652"/>
      <c r="M36" s="652"/>
      <c r="N36" s="652"/>
      <c r="O36" s="652"/>
      <c r="P36" s="652"/>
      <c r="Q36" s="653"/>
      <c r="R36" s="680">
        <v>6348913</v>
      </c>
      <c r="S36" s="681"/>
      <c r="T36" s="681"/>
      <c r="U36" s="681"/>
      <c r="V36" s="681"/>
      <c r="W36" s="681"/>
      <c r="X36" s="681"/>
      <c r="Y36" s="682"/>
      <c r="Z36" s="683">
        <v>100</v>
      </c>
      <c r="AA36" s="683"/>
      <c r="AB36" s="683"/>
      <c r="AC36" s="683"/>
      <c r="AD36" s="684">
        <v>3772414</v>
      </c>
      <c r="AE36" s="684"/>
      <c r="AF36" s="684"/>
      <c r="AG36" s="684"/>
      <c r="AH36" s="684"/>
      <c r="AI36" s="684"/>
      <c r="AJ36" s="684"/>
      <c r="AK36" s="684"/>
      <c r="AL36" s="685">
        <v>100</v>
      </c>
      <c r="AM36" s="677"/>
      <c r="AN36" s="677"/>
      <c r="AO36" s="686"/>
      <c r="AQ36" s="687" t="s">
        <v>296</v>
      </c>
      <c r="AR36" s="688"/>
      <c r="AS36" s="688"/>
      <c r="AT36" s="688"/>
      <c r="AU36" s="688"/>
      <c r="AV36" s="688"/>
      <c r="AW36" s="688"/>
      <c r="AX36" s="688"/>
      <c r="AY36" s="689"/>
      <c r="AZ36" s="608">
        <v>169013</v>
      </c>
      <c r="BA36" s="609"/>
      <c r="BB36" s="609"/>
      <c r="BC36" s="609"/>
      <c r="BD36" s="638"/>
      <c r="BE36" s="638"/>
      <c r="BF36" s="671"/>
      <c r="BG36" s="622" t="s">
        <v>297</v>
      </c>
      <c r="BH36" s="623"/>
      <c r="BI36" s="623"/>
      <c r="BJ36" s="623"/>
      <c r="BK36" s="623"/>
      <c r="BL36" s="623"/>
      <c r="BM36" s="623"/>
      <c r="BN36" s="623"/>
      <c r="BO36" s="623"/>
      <c r="BP36" s="623"/>
      <c r="BQ36" s="623"/>
      <c r="BR36" s="623"/>
      <c r="BS36" s="623"/>
      <c r="BT36" s="623"/>
      <c r="BU36" s="624"/>
      <c r="BV36" s="608">
        <v>-9337</v>
      </c>
      <c r="BW36" s="609"/>
      <c r="BX36" s="609"/>
      <c r="BY36" s="609"/>
      <c r="BZ36" s="609"/>
      <c r="CA36" s="609"/>
      <c r="CB36" s="618"/>
      <c r="CD36" s="622" t="s">
        <v>298</v>
      </c>
      <c r="CE36" s="623"/>
      <c r="CF36" s="623"/>
      <c r="CG36" s="623"/>
      <c r="CH36" s="623"/>
      <c r="CI36" s="623"/>
      <c r="CJ36" s="623"/>
      <c r="CK36" s="623"/>
      <c r="CL36" s="623"/>
      <c r="CM36" s="623"/>
      <c r="CN36" s="623"/>
      <c r="CO36" s="623"/>
      <c r="CP36" s="623"/>
      <c r="CQ36" s="624"/>
      <c r="CR36" s="608">
        <v>795091</v>
      </c>
      <c r="CS36" s="609"/>
      <c r="CT36" s="609"/>
      <c r="CU36" s="609"/>
      <c r="CV36" s="609"/>
      <c r="CW36" s="609"/>
      <c r="CX36" s="609"/>
      <c r="CY36" s="610"/>
      <c r="CZ36" s="646">
        <v>13</v>
      </c>
      <c r="DA36" s="647"/>
      <c r="DB36" s="647"/>
      <c r="DC36" s="648"/>
      <c r="DD36" s="617">
        <v>586652</v>
      </c>
      <c r="DE36" s="609"/>
      <c r="DF36" s="609"/>
      <c r="DG36" s="609"/>
      <c r="DH36" s="609"/>
      <c r="DI36" s="609"/>
      <c r="DJ36" s="609"/>
      <c r="DK36" s="610"/>
      <c r="DL36" s="617">
        <v>434908</v>
      </c>
      <c r="DM36" s="609"/>
      <c r="DN36" s="609"/>
      <c r="DO36" s="609"/>
      <c r="DP36" s="609"/>
      <c r="DQ36" s="609"/>
      <c r="DR36" s="609"/>
      <c r="DS36" s="609"/>
      <c r="DT36" s="609"/>
      <c r="DU36" s="609"/>
      <c r="DV36" s="610"/>
      <c r="DW36" s="613">
        <v>11.1</v>
      </c>
      <c r="DX36" s="640"/>
      <c r="DY36" s="640"/>
      <c r="DZ36" s="640"/>
      <c r="EA36" s="640"/>
      <c r="EB36" s="640"/>
      <c r="EC36" s="641"/>
    </row>
    <row r="37" spans="2:133" ht="11.25" customHeight="1" x14ac:dyDescent="0.2">
      <c r="AQ37" s="687" t="s">
        <v>299</v>
      </c>
      <c r="AR37" s="688"/>
      <c r="AS37" s="688"/>
      <c r="AT37" s="688"/>
      <c r="AU37" s="688"/>
      <c r="AV37" s="688"/>
      <c r="AW37" s="688"/>
      <c r="AX37" s="688"/>
      <c r="AY37" s="689"/>
      <c r="AZ37" s="608">
        <v>77667</v>
      </c>
      <c r="BA37" s="609"/>
      <c r="BB37" s="609"/>
      <c r="BC37" s="609"/>
      <c r="BD37" s="638"/>
      <c r="BE37" s="638"/>
      <c r="BF37" s="671"/>
      <c r="BG37" s="622" t="s">
        <v>300</v>
      </c>
      <c r="BH37" s="623"/>
      <c r="BI37" s="623"/>
      <c r="BJ37" s="623"/>
      <c r="BK37" s="623"/>
      <c r="BL37" s="623"/>
      <c r="BM37" s="623"/>
      <c r="BN37" s="623"/>
      <c r="BO37" s="623"/>
      <c r="BP37" s="623"/>
      <c r="BQ37" s="623"/>
      <c r="BR37" s="623"/>
      <c r="BS37" s="623"/>
      <c r="BT37" s="623"/>
      <c r="BU37" s="624"/>
      <c r="BV37" s="608">
        <v>770</v>
      </c>
      <c r="BW37" s="609"/>
      <c r="BX37" s="609"/>
      <c r="BY37" s="609"/>
      <c r="BZ37" s="609"/>
      <c r="CA37" s="609"/>
      <c r="CB37" s="618"/>
      <c r="CD37" s="622" t="s">
        <v>301</v>
      </c>
      <c r="CE37" s="623"/>
      <c r="CF37" s="623"/>
      <c r="CG37" s="623"/>
      <c r="CH37" s="623"/>
      <c r="CI37" s="623"/>
      <c r="CJ37" s="623"/>
      <c r="CK37" s="623"/>
      <c r="CL37" s="623"/>
      <c r="CM37" s="623"/>
      <c r="CN37" s="623"/>
      <c r="CO37" s="623"/>
      <c r="CP37" s="623"/>
      <c r="CQ37" s="624"/>
      <c r="CR37" s="608">
        <v>363500</v>
      </c>
      <c r="CS37" s="638"/>
      <c r="CT37" s="638"/>
      <c r="CU37" s="638"/>
      <c r="CV37" s="638"/>
      <c r="CW37" s="638"/>
      <c r="CX37" s="638"/>
      <c r="CY37" s="639"/>
      <c r="CZ37" s="646">
        <v>5.9</v>
      </c>
      <c r="DA37" s="647"/>
      <c r="DB37" s="647"/>
      <c r="DC37" s="648"/>
      <c r="DD37" s="617">
        <v>346621</v>
      </c>
      <c r="DE37" s="638"/>
      <c r="DF37" s="638"/>
      <c r="DG37" s="638"/>
      <c r="DH37" s="638"/>
      <c r="DI37" s="638"/>
      <c r="DJ37" s="638"/>
      <c r="DK37" s="639"/>
      <c r="DL37" s="617">
        <v>346212</v>
      </c>
      <c r="DM37" s="638"/>
      <c r="DN37" s="638"/>
      <c r="DO37" s="638"/>
      <c r="DP37" s="638"/>
      <c r="DQ37" s="638"/>
      <c r="DR37" s="638"/>
      <c r="DS37" s="638"/>
      <c r="DT37" s="638"/>
      <c r="DU37" s="638"/>
      <c r="DV37" s="639"/>
      <c r="DW37" s="613">
        <v>8.8000000000000007</v>
      </c>
      <c r="DX37" s="640"/>
      <c r="DY37" s="640"/>
      <c r="DZ37" s="640"/>
      <c r="EA37" s="640"/>
      <c r="EB37" s="640"/>
      <c r="EC37" s="641"/>
    </row>
    <row r="38" spans="2:133" ht="11.25" customHeight="1" x14ac:dyDescent="0.2">
      <c r="AQ38" s="687" t="s">
        <v>302</v>
      </c>
      <c r="AR38" s="688"/>
      <c r="AS38" s="688"/>
      <c r="AT38" s="688"/>
      <c r="AU38" s="688"/>
      <c r="AV38" s="688"/>
      <c r="AW38" s="688"/>
      <c r="AX38" s="688"/>
      <c r="AY38" s="689"/>
      <c r="AZ38" s="608">
        <v>21938</v>
      </c>
      <c r="BA38" s="609"/>
      <c r="BB38" s="609"/>
      <c r="BC38" s="609"/>
      <c r="BD38" s="638"/>
      <c r="BE38" s="638"/>
      <c r="BF38" s="671"/>
      <c r="BG38" s="622" t="s">
        <v>303</v>
      </c>
      <c r="BH38" s="623"/>
      <c r="BI38" s="623"/>
      <c r="BJ38" s="623"/>
      <c r="BK38" s="623"/>
      <c r="BL38" s="623"/>
      <c r="BM38" s="623"/>
      <c r="BN38" s="623"/>
      <c r="BO38" s="623"/>
      <c r="BP38" s="623"/>
      <c r="BQ38" s="623"/>
      <c r="BR38" s="623"/>
      <c r="BS38" s="623"/>
      <c r="BT38" s="623"/>
      <c r="BU38" s="624"/>
      <c r="BV38" s="608">
        <v>1137</v>
      </c>
      <c r="BW38" s="609"/>
      <c r="BX38" s="609"/>
      <c r="BY38" s="609"/>
      <c r="BZ38" s="609"/>
      <c r="CA38" s="609"/>
      <c r="CB38" s="618"/>
      <c r="CD38" s="622" t="s">
        <v>304</v>
      </c>
      <c r="CE38" s="623"/>
      <c r="CF38" s="623"/>
      <c r="CG38" s="623"/>
      <c r="CH38" s="623"/>
      <c r="CI38" s="623"/>
      <c r="CJ38" s="623"/>
      <c r="CK38" s="623"/>
      <c r="CL38" s="623"/>
      <c r="CM38" s="623"/>
      <c r="CN38" s="623"/>
      <c r="CO38" s="623"/>
      <c r="CP38" s="623"/>
      <c r="CQ38" s="624"/>
      <c r="CR38" s="608">
        <v>627887</v>
      </c>
      <c r="CS38" s="609"/>
      <c r="CT38" s="609"/>
      <c r="CU38" s="609"/>
      <c r="CV38" s="609"/>
      <c r="CW38" s="609"/>
      <c r="CX38" s="609"/>
      <c r="CY38" s="610"/>
      <c r="CZ38" s="646">
        <v>10.199999999999999</v>
      </c>
      <c r="DA38" s="647"/>
      <c r="DB38" s="647"/>
      <c r="DC38" s="648"/>
      <c r="DD38" s="617">
        <v>578932</v>
      </c>
      <c r="DE38" s="609"/>
      <c r="DF38" s="609"/>
      <c r="DG38" s="609"/>
      <c r="DH38" s="609"/>
      <c r="DI38" s="609"/>
      <c r="DJ38" s="609"/>
      <c r="DK38" s="610"/>
      <c r="DL38" s="617">
        <v>453701</v>
      </c>
      <c r="DM38" s="609"/>
      <c r="DN38" s="609"/>
      <c r="DO38" s="609"/>
      <c r="DP38" s="609"/>
      <c r="DQ38" s="609"/>
      <c r="DR38" s="609"/>
      <c r="DS38" s="609"/>
      <c r="DT38" s="609"/>
      <c r="DU38" s="609"/>
      <c r="DV38" s="610"/>
      <c r="DW38" s="613">
        <v>11.6</v>
      </c>
      <c r="DX38" s="640"/>
      <c r="DY38" s="640"/>
      <c r="DZ38" s="640"/>
      <c r="EA38" s="640"/>
      <c r="EB38" s="640"/>
      <c r="EC38" s="641"/>
    </row>
    <row r="39" spans="2:133" ht="11.25" customHeight="1" x14ac:dyDescent="0.2">
      <c r="AQ39" s="687" t="s">
        <v>305</v>
      </c>
      <c r="AR39" s="688"/>
      <c r="AS39" s="688"/>
      <c r="AT39" s="688"/>
      <c r="AU39" s="688"/>
      <c r="AV39" s="688"/>
      <c r="AW39" s="688"/>
      <c r="AX39" s="688"/>
      <c r="AY39" s="689"/>
      <c r="AZ39" s="608" t="s">
        <v>84</v>
      </c>
      <c r="BA39" s="609"/>
      <c r="BB39" s="609"/>
      <c r="BC39" s="609"/>
      <c r="BD39" s="638"/>
      <c r="BE39" s="638"/>
      <c r="BF39" s="671"/>
      <c r="BG39" s="690" t="s">
        <v>306</v>
      </c>
      <c r="BH39" s="691"/>
      <c r="BI39" s="691"/>
      <c r="BJ39" s="691"/>
      <c r="BK39" s="691"/>
      <c r="BL39" s="113"/>
      <c r="BM39" s="623" t="s">
        <v>307</v>
      </c>
      <c r="BN39" s="623"/>
      <c r="BO39" s="623"/>
      <c r="BP39" s="623"/>
      <c r="BQ39" s="623"/>
      <c r="BR39" s="623"/>
      <c r="BS39" s="623"/>
      <c r="BT39" s="623"/>
      <c r="BU39" s="624"/>
      <c r="BV39" s="608">
        <v>80</v>
      </c>
      <c r="BW39" s="609"/>
      <c r="BX39" s="609"/>
      <c r="BY39" s="609"/>
      <c r="BZ39" s="609"/>
      <c r="CA39" s="609"/>
      <c r="CB39" s="618"/>
      <c r="CD39" s="622" t="s">
        <v>308</v>
      </c>
      <c r="CE39" s="623"/>
      <c r="CF39" s="623"/>
      <c r="CG39" s="623"/>
      <c r="CH39" s="623"/>
      <c r="CI39" s="623"/>
      <c r="CJ39" s="623"/>
      <c r="CK39" s="623"/>
      <c r="CL39" s="623"/>
      <c r="CM39" s="623"/>
      <c r="CN39" s="623"/>
      <c r="CO39" s="623"/>
      <c r="CP39" s="623"/>
      <c r="CQ39" s="624"/>
      <c r="CR39" s="608">
        <v>40454</v>
      </c>
      <c r="CS39" s="638"/>
      <c r="CT39" s="638"/>
      <c r="CU39" s="638"/>
      <c r="CV39" s="638"/>
      <c r="CW39" s="638"/>
      <c r="CX39" s="638"/>
      <c r="CY39" s="639"/>
      <c r="CZ39" s="646">
        <v>0.7</v>
      </c>
      <c r="DA39" s="647"/>
      <c r="DB39" s="647"/>
      <c r="DC39" s="648"/>
      <c r="DD39" s="617">
        <v>31882</v>
      </c>
      <c r="DE39" s="638"/>
      <c r="DF39" s="638"/>
      <c r="DG39" s="638"/>
      <c r="DH39" s="638"/>
      <c r="DI39" s="638"/>
      <c r="DJ39" s="638"/>
      <c r="DK39" s="639"/>
      <c r="DL39" s="617" t="s">
        <v>95</v>
      </c>
      <c r="DM39" s="638"/>
      <c r="DN39" s="638"/>
      <c r="DO39" s="638"/>
      <c r="DP39" s="638"/>
      <c r="DQ39" s="638"/>
      <c r="DR39" s="638"/>
      <c r="DS39" s="638"/>
      <c r="DT39" s="638"/>
      <c r="DU39" s="638"/>
      <c r="DV39" s="639"/>
      <c r="DW39" s="613" t="s">
        <v>84</v>
      </c>
      <c r="DX39" s="640"/>
      <c r="DY39" s="640"/>
      <c r="DZ39" s="640"/>
      <c r="EA39" s="640"/>
      <c r="EB39" s="640"/>
      <c r="EC39" s="641"/>
    </row>
    <row r="40" spans="2:133" ht="11.25" customHeight="1" x14ac:dyDescent="0.2">
      <c r="B40" s="107"/>
      <c r="C40" s="107"/>
      <c r="D40" s="107"/>
      <c r="E40" s="107"/>
      <c r="F40" s="107"/>
      <c r="G40" s="107"/>
      <c r="H40" s="107"/>
      <c r="I40" s="107"/>
      <c r="J40" s="107"/>
      <c r="K40" s="107"/>
      <c r="L40" s="107"/>
      <c r="M40" s="107"/>
      <c r="N40" s="107"/>
      <c r="O40" s="107"/>
      <c r="P40" s="107"/>
      <c r="Q40" s="107"/>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Q40" s="687" t="s">
        <v>309</v>
      </c>
      <c r="AR40" s="688"/>
      <c r="AS40" s="688"/>
      <c r="AT40" s="688"/>
      <c r="AU40" s="688"/>
      <c r="AV40" s="688"/>
      <c r="AW40" s="688"/>
      <c r="AX40" s="688"/>
      <c r="AY40" s="689"/>
      <c r="AZ40" s="608">
        <v>104330</v>
      </c>
      <c r="BA40" s="609"/>
      <c r="BB40" s="609"/>
      <c r="BC40" s="609"/>
      <c r="BD40" s="638"/>
      <c r="BE40" s="638"/>
      <c r="BF40" s="671"/>
      <c r="BG40" s="690"/>
      <c r="BH40" s="691"/>
      <c r="BI40" s="691"/>
      <c r="BJ40" s="691"/>
      <c r="BK40" s="691"/>
      <c r="BL40" s="113"/>
      <c r="BM40" s="623" t="s">
        <v>310</v>
      </c>
      <c r="BN40" s="623"/>
      <c r="BO40" s="623"/>
      <c r="BP40" s="623"/>
      <c r="BQ40" s="623"/>
      <c r="BR40" s="623"/>
      <c r="BS40" s="623"/>
      <c r="BT40" s="623"/>
      <c r="BU40" s="624"/>
      <c r="BV40" s="608">
        <v>103</v>
      </c>
      <c r="BW40" s="609"/>
      <c r="BX40" s="609"/>
      <c r="BY40" s="609"/>
      <c r="BZ40" s="609"/>
      <c r="CA40" s="609"/>
      <c r="CB40" s="618"/>
      <c r="CD40" s="622" t="s">
        <v>311</v>
      </c>
      <c r="CE40" s="623"/>
      <c r="CF40" s="623"/>
      <c r="CG40" s="623"/>
      <c r="CH40" s="623"/>
      <c r="CI40" s="623"/>
      <c r="CJ40" s="623"/>
      <c r="CK40" s="623"/>
      <c r="CL40" s="623"/>
      <c r="CM40" s="623"/>
      <c r="CN40" s="623"/>
      <c r="CO40" s="623"/>
      <c r="CP40" s="623"/>
      <c r="CQ40" s="624"/>
      <c r="CR40" s="608">
        <v>80</v>
      </c>
      <c r="CS40" s="609"/>
      <c r="CT40" s="609"/>
      <c r="CU40" s="609"/>
      <c r="CV40" s="609"/>
      <c r="CW40" s="609"/>
      <c r="CX40" s="609"/>
      <c r="CY40" s="610"/>
      <c r="CZ40" s="646">
        <v>0</v>
      </c>
      <c r="DA40" s="647"/>
      <c r="DB40" s="647"/>
      <c r="DC40" s="648"/>
      <c r="DD40" s="617">
        <v>20</v>
      </c>
      <c r="DE40" s="609"/>
      <c r="DF40" s="609"/>
      <c r="DG40" s="609"/>
      <c r="DH40" s="609"/>
      <c r="DI40" s="609"/>
      <c r="DJ40" s="609"/>
      <c r="DK40" s="610"/>
      <c r="DL40" s="617" t="s">
        <v>84</v>
      </c>
      <c r="DM40" s="609"/>
      <c r="DN40" s="609"/>
      <c r="DO40" s="609"/>
      <c r="DP40" s="609"/>
      <c r="DQ40" s="609"/>
      <c r="DR40" s="609"/>
      <c r="DS40" s="609"/>
      <c r="DT40" s="609"/>
      <c r="DU40" s="609"/>
      <c r="DV40" s="610"/>
      <c r="DW40" s="613" t="s">
        <v>84</v>
      </c>
      <c r="DX40" s="640"/>
      <c r="DY40" s="640"/>
      <c r="DZ40" s="640"/>
      <c r="EA40" s="640"/>
      <c r="EB40" s="640"/>
      <c r="EC40" s="641"/>
    </row>
    <row r="41" spans="2:133" ht="11.25" customHeight="1" x14ac:dyDescent="0.2">
      <c r="B41" s="107"/>
      <c r="C41" s="107"/>
      <c r="D41" s="107"/>
      <c r="E41" s="107"/>
      <c r="F41" s="107"/>
      <c r="G41" s="107"/>
      <c r="H41" s="107"/>
      <c r="I41" s="107"/>
      <c r="J41" s="107"/>
      <c r="K41" s="107"/>
      <c r="L41" s="107"/>
      <c r="M41" s="107"/>
      <c r="N41" s="107"/>
      <c r="O41" s="107"/>
      <c r="P41" s="107"/>
      <c r="Q41" s="107"/>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Q41" s="628" t="s">
        <v>312</v>
      </c>
      <c r="AR41" s="629"/>
      <c r="AS41" s="629"/>
      <c r="AT41" s="629"/>
      <c r="AU41" s="629"/>
      <c r="AV41" s="629"/>
      <c r="AW41" s="629"/>
      <c r="AX41" s="629"/>
      <c r="AY41" s="630"/>
      <c r="AZ41" s="680">
        <v>276877</v>
      </c>
      <c r="BA41" s="681"/>
      <c r="BB41" s="681"/>
      <c r="BC41" s="681"/>
      <c r="BD41" s="676"/>
      <c r="BE41" s="676"/>
      <c r="BF41" s="678"/>
      <c r="BG41" s="692"/>
      <c r="BH41" s="693"/>
      <c r="BI41" s="693"/>
      <c r="BJ41" s="693"/>
      <c r="BK41" s="693"/>
      <c r="BL41" s="115"/>
      <c r="BM41" s="629" t="s">
        <v>313</v>
      </c>
      <c r="BN41" s="629"/>
      <c r="BO41" s="629"/>
      <c r="BP41" s="629"/>
      <c r="BQ41" s="629"/>
      <c r="BR41" s="629"/>
      <c r="BS41" s="629"/>
      <c r="BT41" s="629"/>
      <c r="BU41" s="630"/>
      <c r="BV41" s="680">
        <v>449</v>
      </c>
      <c r="BW41" s="681"/>
      <c r="BX41" s="681"/>
      <c r="BY41" s="681"/>
      <c r="BZ41" s="681"/>
      <c r="CA41" s="681"/>
      <c r="CB41" s="694"/>
      <c r="CD41" s="622" t="s">
        <v>314</v>
      </c>
      <c r="CE41" s="623"/>
      <c r="CF41" s="623"/>
      <c r="CG41" s="623"/>
      <c r="CH41" s="623"/>
      <c r="CI41" s="623"/>
      <c r="CJ41" s="623"/>
      <c r="CK41" s="623"/>
      <c r="CL41" s="623"/>
      <c r="CM41" s="623"/>
      <c r="CN41" s="623"/>
      <c r="CO41" s="623"/>
      <c r="CP41" s="623"/>
      <c r="CQ41" s="624"/>
      <c r="CR41" s="608" t="s">
        <v>196</v>
      </c>
      <c r="CS41" s="638"/>
      <c r="CT41" s="638"/>
      <c r="CU41" s="638"/>
      <c r="CV41" s="638"/>
      <c r="CW41" s="638"/>
      <c r="CX41" s="638"/>
      <c r="CY41" s="639"/>
      <c r="CZ41" s="646" t="s">
        <v>293</v>
      </c>
      <c r="DA41" s="647"/>
      <c r="DB41" s="647"/>
      <c r="DC41" s="648"/>
      <c r="DD41" s="617" t="s">
        <v>196</v>
      </c>
      <c r="DE41" s="638"/>
      <c r="DF41" s="638"/>
      <c r="DG41" s="638"/>
      <c r="DH41" s="638"/>
      <c r="DI41" s="638"/>
      <c r="DJ41" s="638"/>
      <c r="DK41" s="639"/>
      <c r="DL41" s="698"/>
      <c r="DM41" s="699"/>
      <c r="DN41" s="699"/>
      <c r="DO41" s="699"/>
      <c r="DP41" s="699"/>
      <c r="DQ41" s="699"/>
      <c r="DR41" s="699"/>
      <c r="DS41" s="699"/>
      <c r="DT41" s="699"/>
      <c r="DU41" s="699"/>
      <c r="DV41" s="700"/>
      <c r="DW41" s="695"/>
      <c r="DX41" s="696"/>
      <c r="DY41" s="696"/>
      <c r="DZ41" s="696"/>
      <c r="EA41" s="696"/>
      <c r="EB41" s="696"/>
      <c r="EC41" s="697"/>
    </row>
    <row r="42" spans="2:133" ht="11.25" customHeight="1" x14ac:dyDescent="0.2">
      <c r="B42" s="107" t="s">
        <v>315</v>
      </c>
      <c r="C42" s="107"/>
      <c r="D42" s="107"/>
      <c r="E42" s="107"/>
      <c r="F42" s="107"/>
      <c r="G42" s="107"/>
      <c r="H42" s="107"/>
      <c r="I42" s="107"/>
      <c r="J42" s="107"/>
      <c r="K42" s="107"/>
      <c r="L42" s="107"/>
      <c r="M42" s="107"/>
      <c r="N42" s="107"/>
      <c r="O42" s="107"/>
      <c r="P42" s="107"/>
      <c r="Q42" s="107"/>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BV42" s="116"/>
      <c r="BW42" s="116"/>
      <c r="BX42" s="116"/>
      <c r="BY42" s="116"/>
      <c r="BZ42" s="116"/>
      <c r="CA42" s="116"/>
      <c r="CB42" s="116"/>
      <c r="CD42" s="605" t="s">
        <v>316</v>
      </c>
      <c r="CE42" s="606"/>
      <c r="CF42" s="606"/>
      <c r="CG42" s="606"/>
      <c r="CH42" s="606"/>
      <c r="CI42" s="606"/>
      <c r="CJ42" s="606"/>
      <c r="CK42" s="606"/>
      <c r="CL42" s="606"/>
      <c r="CM42" s="606"/>
      <c r="CN42" s="606"/>
      <c r="CO42" s="606"/>
      <c r="CP42" s="606"/>
      <c r="CQ42" s="607"/>
      <c r="CR42" s="608">
        <v>927654</v>
      </c>
      <c r="CS42" s="609"/>
      <c r="CT42" s="609"/>
      <c r="CU42" s="609"/>
      <c r="CV42" s="609"/>
      <c r="CW42" s="609"/>
      <c r="CX42" s="609"/>
      <c r="CY42" s="610"/>
      <c r="CZ42" s="646">
        <v>15.1</v>
      </c>
      <c r="DA42" s="701"/>
      <c r="DB42" s="701"/>
      <c r="DC42" s="702"/>
      <c r="DD42" s="617">
        <v>212852</v>
      </c>
      <c r="DE42" s="609"/>
      <c r="DF42" s="609"/>
      <c r="DG42" s="609"/>
      <c r="DH42" s="609"/>
      <c r="DI42" s="609"/>
      <c r="DJ42" s="609"/>
      <c r="DK42" s="610"/>
      <c r="DL42" s="698"/>
      <c r="DM42" s="699"/>
      <c r="DN42" s="699"/>
      <c r="DO42" s="699"/>
      <c r="DP42" s="699"/>
      <c r="DQ42" s="699"/>
      <c r="DR42" s="699"/>
      <c r="DS42" s="699"/>
      <c r="DT42" s="699"/>
      <c r="DU42" s="699"/>
      <c r="DV42" s="700"/>
      <c r="DW42" s="695"/>
      <c r="DX42" s="696"/>
      <c r="DY42" s="696"/>
      <c r="DZ42" s="696"/>
      <c r="EA42" s="696"/>
      <c r="EB42" s="696"/>
      <c r="EC42" s="697"/>
    </row>
    <row r="43" spans="2:133" ht="11.25" customHeight="1" x14ac:dyDescent="0.2">
      <c r="B43" s="117" t="s">
        <v>317</v>
      </c>
      <c r="C43" s="107"/>
      <c r="D43" s="107"/>
      <c r="E43" s="107"/>
      <c r="F43" s="107"/>
      <c r="G43" s="107"/>
      <c r="H43" s="107"/>
      <c r="I43" s="107"/>
      <c r="J43" s="107"/>
      <c r="K43" s="107"/>
      <c r="L43" s="107"/>
      <c r="M43" s="107"/>
      <c r="N43" s="107"/>
      <c r="O43" s="107"/>
      <c r="P43" s="107"/>
      <c r="Q43" s="107"/>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CD43" s="605" t="s">
        <v>318</v>
      </c>
      <c r="CE43" s="606"/>
      <c r="CF43" s="606"/>
      <c r="CG43" s="606"/>
      <c r="CH43" s="606"/>
      <c r="CI43" s="606"/>
      <c r="CJ43" s="606"/>
      <c r="CK43" s="606"/>
      <c r="CL43" s="606"/>
      <c r="CM43" s="606"/>
      <c r="CN43" s="606"/>
      <c r="CO43" s="606"/>
      <c r="CP43" s="606"/>
      <c r="CQ43" s="607"/>
      <c r="CR43" s="608">
        <v>31589</v>
      </c>
      <c r="CS43" s="638"/>
      <c r="CT43" s="638"/>
      <c r="CU43" s="638"/>
      <c r="CV43" s="638"/>
      <c r="CW43" s="638"/>
      <c r="CX43" s="638"/>
      <c r="CY43" s="639"/>
      <c r="CZ43" s="646">
        <v>0.5</v>
      </c>
      <c r="DA43" s="647"/>
      <c r="DB43" s="647"/>
      <c r="DC43" s="648"/>
      <c r="DD43" s="617">
        <v>31539</v>
      </c>
      <c r="DE43" s="638"/>
      <c r="DF43" s="638"/>
      <c r="DG43" s="638"/>
      <c r="DH43" s="638"/>
      <c r="DI43" s="638"/>
      <c r="DJ43" s="638"/>
      <c r="DK43" s="639"/>
      <c r="DL43" s="698"/>
      <c r="DM43" s="699"/>
      <c r="DN43" s="699"/>
      <c r="DO43" s="699"/>
      <c r="DP43" s="699"/>
      <c r="DQ43" s="699"/>
      <c r="DR43" s="699"/>
      <c r="DS43" s="699"/>
      <c r="DT43" s="699"/>
      <c r="DU43" s="699"/>
      <c r="DV43" s="700"/>
      <c r="DW43" s="695"/>
      <c r="DX43" s="696"/>
      <c r="DY43" s="696"/>
      <c r="DZ43" s="696"/>
      <c r="EA43" s="696"/>
      <c r="EB43" s="696"/>
      <c r="EC43" s="697"/>
    </row>
    <row r="44" spans="2:133" ht="11.25" customHeight="1" x14ac:dyDescent="0.2">
      <c r="B44" s="118" t="s">
        <v>319</v>
      </c>
      <c r="CD44" s="714" t="s">
        <v>271</v>
      </c>
      <c r="CE44" s="715"/>
      <c r="CF44" s="605" t="s">
        <v>320</v>
      </c>
      <c r="CG44" s="606"/>
      <c r="CH44" s="606"/>
      <c r="CI44" s="606"/>
      <c r="CJ44" s="606"/>
      <c r="CK44" s="606"/>
      <c r="CL44" s="606"/>
      <c r="CM44" s="606"/>
      <c r="CN44" s="606"/>
      <c r="CO44" s="606"/>
      <c r="CP44" s="606"/>
      <c r="CQ44" s="607"/>
      <c r="CR44" s="608">
        <v>850446</v>
      </c>
      <c r="CS44" s="609"/>
      <c r="CT44" s="609"/>
      <c r="CU44" s="609"/>
      <c r="CV44" s="609"/>
      <c r="CW44" s="609"/>
      <c r="CX44" s="609"/>
      <c r="CY44" s="610"/>
      <c r="CZ44" s="646">
        <v>13.9</v>
      </c>
      <c r="DA44" s="701"/>
      <c r="DB44" s="701"/>
      <c r="DC44" s="702"/>
      <c r="DD44" s="617">
        <v>192733</v>
      </c>
      <c r="DE44" s="609"/>
      <c r="DF44" s="609"/>
      <c r="DG44" s="609"/>
      <c r="DH44" s="609"/>
      <c r="DI44" s="609"/>
      <c r="DJ44" s="609"/>
      <c r="DK44" s="610"/>
      <c r="DL44" s="698"/>
      <c r="DM44" s="699"/>
      <c r="DN44" s="699"/>
      <c r="DO44" s="699"/>
      <c r="DP44" s="699"/>
      <c r="DQ44" s="699"/>
      <c r="DR44" s="699"/>
      <c r="DS44" s="699"/>
      <c r="DT44" s="699"/>
      <c r="DU44" s="699"/>
      <c r="DV44" s="700"/>
      <c r="DW44" s="695"/>
      <c r="DX44" s="696"/>
      <c r="DY44" s="696"/>
      <c r="DZ44" s="696"/>
      <c r="EA44" s="696"/>
      <c r="EB44" s="696"/>
      <c r="EC44" s="697"/>
    </row>
    <row r="45" spans="2:133" ht="11.25" customHeight="1" x14ac:dyDescent="0.2">
      <c r="CD45" s="716"/>
      <c r="CE45" s="717"/>
      <c r="CF45" s="605" t="s">
        <v>321</v>
      </c>
      <c r="CG45" s="606"/>
      <c r="CH45" s="606"/>
      <c r="CI45" s="606"/>
      <c r="CJ45" s="606"/>
      <c r="CK45" s="606"/>
      <c r="CL45" s="606"/>
      <c r="CM45" s="606"/>
      <c r="CN45" s="606"/>
      <c r="CO45" s="606"/>
      <c r="CP45" s="606"/>
      <c r="CQ45" s="607"/>
      <c r="CR45" s="608">
        <v>468737</v>
      </c>
      <c r="CS45" s="638"/>
      <c r="CT45" s="638"/>
      <c r="CU45" s="638"/>
      <c r="CV45" s="638"/>
      <c r="CW45" s="638"/>
      <c r="CX45" s="638"/>
      <c r="CY45" s="639"/>
      <c r="CZ45" s="646">
        <v>7.6</v>
      </c>
      <c r="DA45" s="647"/>
      <c r="DB45" s="647"/>
      <c r="DC45" s="648"/>
      <c r="DD45" s="617">
        <v>18595</v>
      </c>
      <c r="DE45" s="638"/>
      <c r="DF45" s="638"/>
      <c r="DG45" s="638"/>
      <c r="DH45" s="638"/>
      <c r="DI45" s="638"/>
      <c r="DJ45" s="638"/>
      <c r="DK45" s="639"/>
      <c r="DL45" s="698"/>
      <c r="DM45" s="699"/>
      <c r="DN45" s="699"/>
      <c r="DO45" s="699"/>
      <c r="DP45" s="699"/>
      <c r="DQ45" s="699"/>
      <c r="DR45" s="699"/>
      <c r="DS45" s="699"/>
      <c r="DT45" s="699"/>
      <c r="DU45" s="699"/>
      <c r="DV45" s="700"/>
      <c r="DW45" s="695"/>
      <c r="DX45" s="696"/>
      <c r="DY45" s="696"/>
      <c r="DZ45" s="696"/>
      <c r="EA45" s="696"/>
      <c r="EB45" s="696"/>
      <c r="EC45" s="697"/>
    </row>
    <row r="46" spans="2:133" ht="11.25" customHeight="1" x14ac:dyDescent="0.2">
      <c r="CD46" s="716"/>
      <c r="CE46" s="717"/>
      <c r="CF46" s="605" t="s">
        <v>322</v>
      </c>
      <c r="CG46" s="606"/>
      <c r="CH46" s="606"/>
      <c r="CI46" s="606"/>
      <c r="CJ46" s="606"/>
      <c r="CK46" s="606"/>
      <c r="CL46" s="606"/>
      <c r="CM46" s="606"/>
      <c r="CN46" s="606"/>
      <c r="CO46" s="606"/>
      <c r="CP46" s="606"/>
      <c r="CQ46" s="607"/>
      <c r="CR46" s="608">
        <v>374584</v>
      </c>
      <c r="CS46" s="609"/>
      <c r="CT46" s="609"/>
      <c r="CU46" s="609"/>
      <c r="CV46" s="609"/>
      <c r="CW46" s="609"/>
      <c r="CX46" s="609"/>
      <c r="CY46" s="610"/>
      <c r="CZ46" s="646">
        <v>6.1</v>
      </c>
      <c r="DA46" s="701"/>
      <c r="DB46" s="701"/>
      <c r="DC46" s="702"/>
      <c r="DD46" s="617">
        <v>167013</v>
      </c>
      <c r="DE46" s="609"/>
      <c r="DF46" s="609"/>
      <c r="DG46" s="609"/>
      <c r="DH46" s="609"/>
      <c r="DI46" s="609"/>
      <c r="DJ46" s="609"/>
      <c r="DK46" s="610"/>
      <c r="DL46" s="698"/>
      <c r="DM46" s="699"/>
      <c r="DN46" s="699"/>
      <c r="DO46" s="699"/>
      <c r="DP46" s="699"/>
      <c r="DQ46" s="699"/>
      <c r="DR46" s="699"/>
      <c r="DS46" s="699"/>
      <c r="DT46" s="699"/>
      <c r="DU46" s="699"/>
      <c r="DV46" s="700"/>
      <c r="DW46" s="695"/>
      <c r="DX46" s="696"/>
      <c r="DY46" s="696"/>
      <c r="DZ46" s="696"/>
      <c r="EA46" s="696"/>
      <c r="EB46" s="696"/>
      <c r="EC46" s="697"/>
    </row>
    <row r="47" spans="2:133" ht="11.25" customHeight="1" x14ac:dyDescent="0.2">
      <c r="CD47" s="716"/>
      <c r="CE47" s="717"/>
      <c r="CF47" s="605" t="s">
        <v>323</v>
      </c>
      <c r="CG47" s="606"/>
      <c r="CH47" s="606"/>
      <c r="CI47" s="606"/>
      <c r="CJ47" s="606"/>
      <c r="CK47" s="606"/>
      <c r="CL47" s="606"/>
      <c r="CM47" s="606"/>
      <c r="CN47" s="606"/>
      <c r="CO47" s="606"/>
      <c r="CP47" s="606"/>
      <c r="CQ47" s="607"/>
      <c r="CR47" s="608">
        <v>77208</v>
      </c>
      <c r="CS47" s="638"/>
      <c r="CT47" s="638"/>
      <c r="CU47" s="638"/>
      <c r="CV47" s="638"/>
      <c r="CW47" s="638"/>
      <c r="CX47" s="638"/>
      <c r="CY47" s="639"/>
      <c r="CZ47" s="646">
        <v>1.3</v>
      </c>
      <c r="DA47" s="647"/>
      <c r="DB47" s="647"/>
      <c r="DC47" s="648"/>
      <c r="DD47" s="617">
        <v>20119</v>
      </c>
      <c r="DE47" s="638"/>
      <c r="DF47" s="638"/>
      <c r="DG47" s="638"/>
      <c r="DH47" s="638"/>
      <c r="DI47" s="638"/>
      <c r="DJ47" s="638"/>
      <c r="DK47" s="639"/>
      <c r="DL47" s="698"/>
      <c r="DM47" s="699"/>
      <c r="DN47" s="699"/>
      <c r="DO47" s="699"/>
      <c r="DP47" s="699"/>
      <c r="DQ47" s="699"/>
      <c r="DR47" s="699"/>
      <c r="DS47" s="699"/>
      <c r="DT47" s="699"/>
      <c r="DU47" s="699"/>
      <c r="DV47" s="700"/>
      <c r="DW47" s="695"/>
      <c r="DX47" s="696"/>
      <c r="DY47" s="696"/>
      <c r="DZ47" s="696"/>
      <c r="EA47" s="696"/>
      <c r="EB47" s="696"/>
      <c r="EC47" s="697"/>
    </row>
    <row r="48" spans="2:133" ht="10.8" x14ac:dyDescent="0.2">
      <c r="CD48" s="718"/>
      <c r="CE48" s="719"/>
      <c r="CF48" s="605" t="s">
        <v>324</v>
      </c>
      <c r="CG48" s="606"/>
      <c r="CH48" s="606"/>
      <c r="CI48" s="606"/>
      <c r="CJ48" s="606"/>
      <c r="CK48" s="606"/>
      <c r="CL48" s="606"/>
      <c r="CM48" s="606"/>
      <c r="CN48" s="606"/>
      <c r="CO48" s="606"/>
      <c r="CP48" s="606"/>
      <c r="CQ48" s="607"/>
      <c r="CR48" s="608" t="s">
        <v>95</v>
      </c>
      <c r="CS48" s="609"/>
      <c r="CT48" s="609"/>
      <c r="CU48" s="609"/>
      <c r="CV48" s="609"/>
      <c r="CW48" s="609"/>
      <c r="CX48" s="609"/>
      <c r="CY48" s="610"/>
      <c r="CZ48" s="646" t="s">
        <v>95</v>
      </c>
      <c r="DA48" s="701"/>
      <c r="DB48" s="701"/>
      <c r="DC48" s="702"/>
      <c r="DD48" s="617" t="s">
        <v>84</v>
      </c>
      <c r="DE48" s="609"/>
      <c r="DF48" s="609"/>
      <c r="DG48" s="609"/>
      <c r="DH48" s="609"/>
      <c r="DI48" s="609"/>
      <c r="DJ48" s="609"/>
      <c r="DK48" s="610"/>
      <c r="DL48" s="698"/>
      <c r="DM48" s="699"/>
      <c r="DN48" s="699"/>
      <c r="DO48" s="699"/>
      <c r="DP48" s="699"/>
      <c r="DQ48" s="699"/>
      <c r="DR48" s="699"/>
      <c r="DS48" s="699"/>
      <c r="DT48" s="699"/>
      <c r="DU48" s="699"/>
      <c r="DV48" s="700"/>
      <c r="DW48" s="695"/>
      <c r="DX48" s="696"/>
      <c r="DY48" s="696"/>
      <c r="DZ48" s="696"/>
      <c r="EA48" s="696"/>
      <c r="EB48" s="696"/>
      <c r="EC48" s="697"/>
    </row>
    <row r="49" spans="82:133" ht="11.25" customHeight="1" x14ac:dyDescent="0.2">
      <c r="CD49" s="651" t="s">
        <v>325</v>
      </c>
      <c r="CE49" s="652"/>
      <c r="CF49" s="652"/>
      <c r="CG49" s="652"/>
      <c r="CH49" s="652"/>
      <c r="CI49" s="652"/>
      <c r="CJ49" s="652"/>
      <c r="CK49" s="652"/>
      <c r="CL49" s="652"/>
      <c r="CM49" s="652"/>
      <c r="CN49" s="652"/>
      <c r="CO49" s="652"/>
      <c r="CP49" s="652"/>
      <c r="CQ49" s="653"/>
      <c r="CR49" s="680">
        <v>6127698</v>
      </c>
      <c r="CS49" s="676"/>
      <c r="CT49" s="676"/>
      <c r="CU49" s="676"/>
      <c r="CV49" s="676"/>
      <c r="CW49" s="676"/>
      <c r="CX49" s="676"/>
      <c r="CY49" s="703"/>
      <c r="CZ49" s="704">
        <v>100</v>
      </c>
      <c r="DA49" s="705"/>
      <c r="DB49" s="705"/>
      <c r="DC49" s="706"/>
      <c r="DD49" s="707">
        <v>4406435</v>
      </c>
      <c r="DE49" s="676"/>
      <c r="DF49" s="676"/>
      <c r="DG49" s="676"/>
      <c r="DH49" s="676"/>
      <c r="DI49" s="676"/>
      <c r="DJ49" s="676"/>
      <c r="DK49" s="703"/>
      <c r="DL49" s="708"/>
      <c r="DM49" s="709"/>
      <c r="DN49" s="709"/>
      <c r="DO49" s="709"/>
      <c r="DP49" s="709"/>
      <c r="DQ49" s="709"/>
      <c r="DR49" s="709"/>
      <c r="DS49" s="709"/>
      <c r="DT49" s="709"/>
      <c r="DU49" s="709"/>
      <c r="DV49" s="710"/>
      <c r="DW49" s="711"/>
      <c r="DX49" s="712"/>
      <c r="DY49" s="712"/>
      <c r="DZ49" s="712"/>
      <c r="EA49" s="712"/>
      <c r="EB49" s="712"/>
      <c r="EC49" s="713"/>
    </row>
    <row r="50" spans="82:133" ht="10.8" hidden="1" x14ac:dyDescent="0.2"/>
    <row r="51" spans="82:133" ht="10.8" hidden="1" x14ac:dyDescent="0.2"/>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topLeftCell="A31" zoomScale="70" zoomScaleNormal="25" zoomScaleSheetLayoutView="70" workbookViewId="0">
      <selection activeCell="Q66" sqref="Q66:U67"/>
    </sheetView>
  </sheetViews>
  <sheetFormatPr defaultColWidth="0" defaultRowHeight="13.2" zeroHeight="1" x14ac:dyDescent="0.2"/>
  <cols>
    <col min="1" max="130" width="2.77734375" style="166" customWidth="1"/>
    <col min="131" max="131" width="1.6640625" style="166" customWidth="1"/>
    <col min="132" max="16384" width="9" style="166" hidden="1"/>
  </cols>
  <sheetData>
    <row r="1" spans="1:131" s="124" customFormat="1" ht="11.25" customHeight="1" thickBot="1" x14ac:dyDescent="0.25">
      <c r="A1" s="119"/>
      <c r="B1" s="119"/>
      <c r="C1" s="119"/>
      <c r="D1" s="119"/>
      <c r="E1" s="119"/>
      <c r="F1" s="119"/>
      <c r="G1" s="119"/>
      <c r="H1" s="119"/>
      <c r="I1" s="119"/>
      <c r="J1" s="119"/>
      <c r="K1" s="119"/>
      <c r="L1" s="119"/>
      <c r="M1" s="119"/>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20"/>
      <c r="DK1" s="120"/>
      <c r="DL1" s="120"/>
      <c r="DM1" s="120"/>
      <c r="DN1" s="120"/>
      <c r="DO1" s="120"/>
      <c r="DP1" s="121"/>
      <c r="DQ1" s="122"/>
      <c r="DR1" s="122"/>
      <c r="DS1" s="122"/>
      <c r="DT1" s="122"/>
      <c r="DU1" s="122"/>
      <c r="DV1" s="122"/>
      <c r="DW1" s="122"/>
      <c r="DX1" s="122"/>
      <c r="DY1" s="122"/>
      <c r="DZ1" s="122"/>
      <c r="EA1" s="123"/>
    </row>
    <row r="2" spans="1:131" s="128" customFormat="1" ht="26.25" customHeight="1" thickBot="1" x14ac:dyDescent="0.25">
      <c r="A2" s="125" t="s">
        <v>327</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6"/>
      <c r="CH2" s="126"/>
      <c r="CI2" s="126"/>
      <c r="CJ2" s="126"/>
      <c r="CK2" s="126"/>
      <c r="CL2" s="126"/>
      <c r="CM2" s="126"/>
      <c r="CN2" s="126"/>
      <c r="CO2" s="126"/>
      <c r="CP2" s="126"/>
      <c r="CQ2" s="126"/>
      <c r="CR2" s="126"/>
      <c r="CS2" s="126"/>
      <c r="CT2" s="126"/>
      <c r="CU2" s="126"/>
      <c r="CV2" s="126"/>
      <c r="CW2" s="126"/>
      <c r="CX2" s="126"/>
      <c r="CY2" s="126"/>
      <c r="CZ2" s="126"/>
      <c r="DA2" s="126"/>
      <c r="DB2" s="126"/>
      <c r="DC2" s="126"/>
      <c r="DD2" s="126"/>
      <c r="DE2" s="126"/>
      <c r="DF2" s="126"/>
      <c r="DG2" s="126"/>
      <c r="DH2" s="126"/>
      <c r="DI2" s="126"/>
      <c r="DJ2" s="749" t="s">
        <v>328</v>
      </c>
      <c r="DK2" s="750"/>
      <c r="DL2" s="750"/>
      <c r="DM2" s="750"/>
      <c r="DN2" s="750"/>
      <c r="DO2" s="751"/>
      <c r="DP2" s="126"/>
      <c r="DQ2" s="749" t="s">
        <v>329</v>
      </c>
      <c r="DR2" s="750"/>
      <c r="DS2" s="750"/>
      <c r="DT2" s="750"/>
      <c r="DU2" s="750"/>
      <c r="DV2" s="750"/>
      <c r="DW2" s="750"/>
      <c r="DX2" s="750"/>
      <c r="DY2" s="750"/>
      <c r="DZ2" s="751"/>
      <c r="EA2" s="127"/>
    </row>
    <row r="3" spans="1:131" s="124" customFormat="1" ht="11.25" customHeight="1" x14ac:dyDescent="0.2">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c r="CT3" s="120"/>
      <c r="CU3" s="120"/>
      <c r="CV3" s="120"/>
      <c r="CW3" s="120"/>
      <c r="CX3" s="120"/>
      <c r="CY3" s="120"/>
      <c r="CZ3" s="120"/>
      <c r="DA3" s="120"/>
      <c r="DB3" s="120"/>
      <c r="DC3" s="120"/>
      <c r="DD3" s="120"/>
      <c r="DE3" s="120"/>
      <c r="DF3" s="120"/>
      <c r="DG3" s="120"/>
      <c r="DH3" s="120"/>
      <c r="DI3" s="120"/>
      <c r="DJ3" s="120"/>
      <c r="DK3" s="120"/>
      <c r="DL3" s="120"/>
      <c r="DM3" s="120"/>
      <c r="DN3" s="120"/>
      <c r="DO3" s="120"/>
      <c r="DP3" s="120"/>
      <c r="DQ3" s="120"/>
      <c r="DR3" s="120"/>
      <c r="DS3" s="120"/>
      <c r="DT3" s="120"/>
      <c r="DU3" s="120"/>
      <c r="DV3" s="120"/>
      <c r="DW3" s="120"/>
      <c r="DX3" s="120"/>
      <c r="DY3" s="120"/>
      <c r="DZ3" s="120"/>
      <c r="EA3" s="123"/>
    </row>
    <row r="4" spans="1:131" s="132" customFormat="1" ht="26.25" customHeight="1" thickBot="1" x14ac:dyDescent="0.25">
      <c r="A4" s="752" t="s">
        <v>330</v>
      </c>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2"/>
      <c r="AK4" s="752"/>
      <c r="AL4" s="752"/>
      <c r="AM4" s="752"/>
      <c r="AN4" s="752"/>
      <c r="AO4" s="752"/>
      <c r="AP4" s="752"/>
      <c r="AQ4" s="752"/>
      <c r="AR4" s="752"/>
      <c r="AS4" s="752"/>
      <c r="AT4" s="752"/>
      <c r="AU4" s="752"/>
      <c r="AV4" s="752"/>
      <c r="AW4" s="752"/>
      <c r="AX4" s="752"/>
      <c r="AY4" s="752"/>
      <c r="AZ4" s="129"/>
      <c r="BA4" s="129"/>
      <c r="BB4" s="129"/>
      <c r="BC4" s="129"/>
      <c r="BD4" s="129"/>
      <c r="BE4" s="130"/>
      <c r="BF4" s="130"/>
      <c r="BG4" s="130"/>
      <c r="BH4" s="130"/>
      <c r="BI4" s="130"/>
      <c r="BJ4" s="130"/>
      <c r="BK4" s="130"/>
      <c r="BL4" s="130"/>
      <c r="BM4" s="130"/>
      <c r="BN4" s="130"/>
      <c r="BO4" s="130"/>
      <c r="BP4" s="130"/>
      <c r="BQ4" s="129" t="s">
        <v>331</v>
      </c>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31"/>
    </row>
    <row r="5" spans="1:131" s="132" customFormat="1" ht="26.25" customHeight="1" x14ac:dyDescent="0.2">
      <c r="A5" s="743" t="s">
        <v>332</v>
      </c>
      <c r="B5" s="744"/>
      <c r="C5" s="744"/>
      <c r="D5" s="744"/>
      <c r="E5" s="744"/>
      <c r="F5" s="744"/>
      <c r="G5" s="744"/>
      <c r="H5" s="744"/>
      <c r="I5" s="744"/>
      <c r="J5" s="744"/>
      <c r="K5" s="744"/>
      <c r="L5" s="744"/>
      <c r="M5" s="744"/>
      <c r="N5" s="744"/>
      <c r="O5" s="744"/>
      <c r="P5" s="745"/>
      <c r="Q5" s="720" t="s">
        <v>333</v>
      </c>
      <c r="R5" s="721"/>
      <c r="S5" s="721"/>
      <c r="T5" s="721"/>
      <c r="U5" s="722"/>
      <c r="V5" s="720" t="s">
        <v>334</v>
      </c>
      <c r="W5" s="721"/>
      <c r="X5" s="721"/>
      <c r="Y5" s="721"/>
      <c r="Z5" s="722"/>
      <c r="AA5" s="720" t="s">
        <v>335</v>
      </c>
      <c r="AB5" s="721"/>
      <c r="AC5" s="721"/>
      <c r="AD5" s="721"/>
      <c r="AE5" s="721"/>
      <c r="AF5" s="753" t="s">
        <v>336</v>
      </c>
      <c r="AG5" s="721"/>
      <c r="AH5" s="721"/>
      <c r="AI5" s="721"/>
      <c r="AJ5" s="732"/>
      <c r="AK5" s="721" t="s">
        <v>337</v>
      </c>
      <c r="AL5" s="721"/>
      <c r="AM5" s="721"/>
      <c r="AN5" s="721"/>
      <c r="AO5" s="722"/>
      <c r="AP5" s="720" t="s">
        <v>338</v>
      </c>
      <c r="AQ5" s="721"/>
      <c r="AR5" s="721"/>
      <c r="AS5" s="721"/>
      <c r="AT5" s="722"/>
      <c r="AU5" s="720" t="s">
        <v>339</v>
      </c>
      <c r="AV5" s="721"/>
      <c r="AW5" s="721"/>
      <c r="AX5" s="721"/>
      <c r="AY5" s="732"/>
      <c r="AZ5" s="133"/>
      <c r="BA5" s="133"/>
      <c r="BB5" s="133"/>
      <c r="BC5" s="133"/>
      <c r="BD5" s="133"/>
      <c r="BE5" s="134"/>
      <c r="BF5" s="134"/>
      <c r="BG5" s="134"/>
      <c r="BH5" s="134"/>
      <c r="BI5" s="134"/>
      <c r="BJ5" s="134"/>
      <c r="BK5" s="134"/>
      <c r="BL5" s="134"/>
      <c r="BM5" s="134"/>
      <c r="BN5" s="134"/>
      <c r="BO5" s="134"/>
      <c r="BP5" s="134"/>
      <c r="BQ5" s="743" t="s">
        <v>340</v>
      </c>
      <c r="BR5" s="744"/>
      <c r="BS5" s="744"/>
      <c r="BT5" s="744"/>
      <c r="BU5" s="744"/>
      <c r="BV5" s="744"/>
      <c r="BW5" s="744"/>
      <c r="BX5" s="744"/>
      <c r="BY5" s="744"/>
      <c r="BZ5" s="744"/>
      <c r="CA5" s="744"/>
      <c r="CB5" s="744"/>
      <c r="CC5" s="744"/>
      <c r="CD5" s="744"/>
      <c r="CE5" s="744"/>
      <c r="CF5" s="744"/>
      <c r="CG5" s="745"/>
      <c r="CH5" s="720" t="s">
        <v>341</v>
      </c>
      <c r="CI5" s="721"/>
      <c r="CJ5" s="721"/>
      <c r="CK5" s="721"/>
      <c r="CL5" s="722"/>
      <c r="CM5" s="720" t="s">
        <v>342</v>
      </c>
      <c r="CN5" s="721"/>
      <c r="CO5" s="721"/>
      <c r="CP5" s="721"/>
      <c r="CQ5" s="722"/>
      <c r="CR5" s="720" t="s">
        <v>343</v>
      </c>
      <c r="CS5" s="721"/>
      <c r="CT5" s="721"/>
      <c r="CU5" s="721"/>
      <c r="CV5" s="722"/>
      <c r="CW5" s="720" t="s">
        <v>344</v>
      </c>
      <c r="CX5" s="721"/>
      <c r="CY5" s="721"/>
      <c r="CZ5" s="721"/>
      <c r="DA5" s="722"/>
      <c r="DB5" s="720" t="s">
        <v>345</v>
      </c>
      <c r="DC5" s="721"/>
      <c r="DD5" s="721"/>
      <c r="DE5" s="721"/>
      <c r="DF5" s="722"/>
      <c r="DG5" s="726" t="s">
        <v>346</v>
      </c>
      <c r="DH5" s="727"/>
      <c r="DI5" s="727"/>
      <c r="DJ5" s="727"/>
      <c r="DK5" s="728"/>
      <c r="DL5" s="726" t="s">
        <v>347</v>
      </c>
      <c r="DM5" s="727"/>
      <c r="DN5" s="727"/>
      <c r="DO5" s="727"/>
      <c r="DP5" s="728"/>
      <c r="DQ5" s="720" t="s">
        <v>348</v>
      </c>
      <c r="DR5" s="721"/>
      <c r="DS5" s="721"/>
      <c r="DT5" s="721"/>
      <c r="DU5" s="722"/>
      <c r="DV5" s="720" t="s">
        <v>339</v>
      </c>
      <c r="DW5" s="721"/>
      <c r="DX5" s="721"/>
      <c r="DY5" s="721"/>
      <c r="DZ5" s="732"/>
      <c r="EA5" s="131"/>
    </row>
    <row r="6" spans="1:131" s="132" customFormat="1" ht="26.25" customHeight="1" thickBot="1" x14ac:dyDescent="0.25">
      <c r="A6" s="746"/>
      <c r="B6" s="747"/>
      <c r="C6" s="747"/>
      <c r="D6" s="747"/>
      <c r="E6" s="747"/>
      <c r="F6" s="747"/>
      <c r="G6" s="747"/>
      <c r="H6" s="747"/>
      <c r="I6" s="747"/>
      <c r="J6" s="747"/>
      <c r="K6" s="747"/>
      <c r="L6" s="747"/>
      <c r="M6" s="747"/>
      <c r="N6" s="747"/>
      <c r="O6" s="747"/>
      <c r="P6" s="748"/>
      <c r="Q6" s="723"/>
      <c r="R6" s="724"/>
      <c r="S6" s="724"/>
      <c r="T6" s="724"/>
      <c r="U6" s="725"/>
      <c r="V6" s="723"/>
      <c r="W6" s="724"/>
      <c r="X6" s="724"/>
      <c r="Y6" s="724"/>
      <c r="Z6" s="725"/>
      <c r="AA6" s="723"/>
      <c r="AB6" s="724"/>
      <c r="AC6" s="724"/>
      <c r="AD6" s="724"/>
      <c r="AE6" s="724"/>
      <c r="AF6" s="754"/>
      <c r="AG6" s="724"/>
      <c r="AH6" s="724"/>
      <c r="AI6" s="724"/>
      <c r="AJ6" s="733"/>
      <c r="AK6" s="724"/>
      <c r="AL6" s="724"/>
      <c r="AM6" s="724"/>
      <c r="AN6" s="724"/>
      <c r="AO6" s="725"/>
      <c r="AP6" s="723"/>
      <c r="AQ6" s="724"/>
      <c r="AR6" s="724"/>
      <c r="AS6" s="724"/>
      <c r="AT6" s="725"/>
      <c r="AU6" s="723"/>
      <c r="AV6" s="724"/>
      <c r="AW6" s="724"/>
      <c r="AX6" s="724"/>
      <c r="AY6" s="733"/>
      <c r="AZ6" s="129"/>
      <c r="BA6" s="129"/>
      <c r="BB6" s="129"/>
      <c r="BC6" s="129"/>
      <c r="BD6" s="129"/>
      <c r="BE6" s="130"/>
      <c r="BF6" s="130"/>
      <c r="BG6" s="130"/>
      <c r="BH6" s="130"/>
      <c r="BI6" s="130"/>
      <c r="BJ6" s="130"/>
      <c r="BK6" s="130"/>
      <c r="BL6" s="130"/>
      <c r="BM6" s="130"/>
      <c r="BN6" s="130"/>
      <c r="BO6" s="130"/>
      <c r="BP6" s="130"/>
      <c r="BQ6" s="746"/>
      <c r="BR6" s="747"/>
      <c r="BS6" s="747"/>
      <c r="BT6" s="747"/>
      <c r="BU6" s="747"/>
      <c r="BV6" s="747"/>
      <c r="BW6" s="747"/>
      <c r="BX6" s="747"/>
      <c r="BY6" s="747"/>
      <c r="BZ6" s="747"/>
      <c r="CA6" s="747"/>
      <c r="CB6" s="747"/>
      <c r="CC6" s="747"/>
      <c r="CD6" s="747"/>
      <c r="CE6" s="747"/>
      <c r="CF6" s="747"/>
      <c r="CG6" s="748"/>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29"/>
      <c r="DH6" s="730"/>
      <c r="DI6" s="730"/>
      <c r="DJ6" s="730"/>
      <c r="DK6" s="731"/>
      <c r="DL6" s="729"/>
      <c r="DM6" s="730"/>
      <c r="DN6" s="730"/>
      <c r="DO6" s="730"/>
      <c r="DP6" s="731"/>
      <c r="DQ6" s="723"/>
      <c r="DR6" s="724"/>
      <c r="DS6" s="724"/>
      <c r="DT6" s="724"/>
      <c r="DU6" s="725"/>
      <c r="DV6" s="723"/>
      <c r="DW6" s="724"/>
      <c r="DX6" s="724"/>
      <c r="DY6" s="724"/>
      <c r="DZ6" s="733"/>
      <c r="EA6" s="131"/>
    </row>
    <row r="7" spans="1:131" s="132" customFormat="1" ht="26.25" customHeight="1" thickTop="1" x14ac:dyDescent="0.2">
      <c r="A7" s="135">
        <v>1</v>
      </c>
      <c r="B7" s="734" t="s">
        <v>349</v>
      </c>
      <c r="C7" s="735"/>
      <c r="D7" s="735"/>
      <c r="E7" s="735"/>
      <c r="F7" s="735"/>
      <c r="G7" s="735"/>
      <c r="H7" s="735"/>
      <c r="I7" s="735"/>
      <c r="J7" s="735"/>
      <c r="K7" s="735"/>
      <c r="L7" s="735"/>
      <c r="M7" s="735"/>
      <c r="N7" s="735"/>
      <c r="O7" s="735"/>
      <c r="P7" s="736"/>
      <c r="Q7" s="737">
        <v>6343</v>
      </c>
      <c r="R7" s="738"/>
      <c r="S7" s="738"/>
      <c r="T7" s="738"/>
      <c r="U7" s="738"/>
      <c r="V7" s="738">
        <v>6122</v>
      </c>
      <c r="W7" s="738"/>
      <c r="X7" s="738"/>
      <c r="Y7" s="738"/>
      <c r="Z7" s="738"/>
      <c r="AA7" s="738">
        <v>221</v>
      </c>
      <c r="AB7" s="738"/>
      <c r="AC7" s="738"/>
      <c r="AD7" s="738"/>
      <c r="AE7" s="739"/>
      <c r="AF7" s="740">
        <v>185</v>
      </c>
      <c r="AG7" s="741"/>
      <c r="AH7" s="741"/>
      <c r="AI7" s="741"/>
      <c r="AJ7" s="742"/>
      <c r="AK7" s="777" t="s">
        <v>350</v>
      </c>
      <c r="AL7" s="778"/>
      <c r="AM7" s="778"/>
      <c r="AN7" s="778"/>
      <c r="AO7" s="778"/>
      <c r="AP7" s="778">
        <v>9899</v>
      </c>
      <c r="AQ7" s="778"/>
      <c r="AR7" s="778"/>
      <c r="AS7" s="778"/>
      <c r="AT7" s="778"/>
      <c r="AU7" s="779"/>
      <c r="AV7" s="779"/>
      <c r="AW7" s="779"/>
      <c r="AX7" s="779"/>
      <c r="AY7" s="780"/>
      <c r="AZ7" s="129"/>
      <c r="BA7" s="129"/>
      <c r="BB7" s="129"/>
      <c r="BC7" s="129"/>
      <c r="BD7" s="129"/>
      <c r="BE7" s="130"/>
      <c r="BF7" s="130"/>
      <c r="BG7" s="130"/>
      <c r="BH7" s="130"/>
      <c r="BI7" s="130"/>
      <c r="BJ7" s="130"/>
      <c r="BK7" s="130"/>
      <c r="BL7" s="130"/>
      <c r="BM7" s="130"/>
      <c r="BN7" s="130"/>
      <c r="BO7" s="130"/>
      <c r="BP7" s="130"/>
      <c r="BQ7" s="136">
        <v>1</v>
      </c>
      <c r="BR7" s="137"/>
      <c r="BS7" s="781" t="s">
        <v>351</v>
      </c>
      <c r="BT7" s="782"/>
      <c r="BU7" s="782"/>
      <c r="BV7" s="782"/>
      <c r="BW7" s="782"/>
      <c r="BX7" s="782"/>
      <c r="BY7" s="782"/>
      <c r="BZ7" s="782"/>
      <c r="CA7" s="782"/>
      <c r="CB7" s="782"/>
      <c r="CC7" s="782"/>
      <c r="CD7" s="782"/>
      <c r="CE7" s="782"/>
      <c r="CF7" s="782"/>
      <c r="CG7" s="783"/>
      <c r="CH7" s="774">
        <v>1</v>
      </c>
      <c r="CI7" s="775"/>
      <c r="CJ7" s="775"/>
      <c r="CK7" s="775"/>
      <c r="CL7" s="776"/>
      <c r="CM7" s="774">
        <v>18</v>
      </c>
      <c r="CN7" s="775"/>
      <c r="CO7" s="775"/>
      <c r="CP7" s="775"/>
      <c r="CQ7" s="776"/>
      <c r="CR7" s="774">
        <v>6</v>
      </c>
      <c r="CS7" s="775"/>
      <c r="CT7" s="775"/>
      <c r="CU7" s="775"/>
      <c r="CV7" s="776"/>
      <c r="CW7" s="774" t="s">
        <v>350</v>
      </c>
      <c r="CX7" s="775"/>
      <c r="CY7" s="775"/>
      <c r="CZ7" s="775"/>
      <c r="DA7" s="776"/>
      <c r="DB7" s="774" t="s">
        <v>350</v>
      </c>
      <c r="DC7" s="775"/>
      <c r="DD7" s="775"/>
      <c r="DE7" s="775"/>
      <c r="DF7" s="776"/>
      <c r="DG7" s="774" t="s">
        <v>350</v>
      </c>
      <c r="DH7" s="775"/>
      <c r="DI7" s="775"/>
      <c r="DJ7" s="775"/>
      <c r="DK7" s="776"/>
      <c r="DL7" s="774" t="s">
        <v>350</v>
      </c>
      <c r="DM7" s="775"/>
      <c r="DN7" s="775"/>
      <c r="DO7" s="775"/>
      <c r="DP7" s="776"/>
      <c r="DQ7" s="774" t="s">
        <v>350</v>
      </c>
      <c r="DR7" s="775"/>
      <c r="DS7" s="775"/>
      <c r="DT7" s="775"/>
      <c r="DU7" s="776"/>
      <c r="DV7" s="755"/>
      <c r="DW7" s="756"/>
      <c r="DX7" s="756"/>
      <c r="DY7" s="756"/>
      <c r="DZ7" s="757"/>
      <c r="EA7" s="131"/>
    </row>
    <row r="8" spans="1:131" s="132" customFormat="1" ht="26.25" customHeight="1" x14ac:dyDescent="0.2">
      <c r="A8" s="138">
        <v>2</v>
      </c>
      <c r="B8" s="758" t="s">
        <v>352</v>
      </c>
      <c r="C8" s="759"/>
      <c r="D8" s="759"/>
      <c r="E8" s="759"/>
      <c r="F8" s="759"/>
      <c r="G8" s="759"/>
      <c r="H8" s="759"/>
      <c r="I8" s="759"/>
      <c r="J8" s="759"/>
      <c r="K8" s="759"/>
      <c r="L8" s="759"/>
      <c r="M8" s="759"/>
      <c r="N8" s="759"/>
      <c r="O8" s="759"/>
      <c r="P8" s="760"/>
      <c r="Q8" s="761">
        <v>2</v>
      </c>
      <c r="R8" s="762"/>
      <c r="S8" s="762"/>
      <c r="T8" s="762"/>
      <c r="U8" s="762"/>
      <c r="V8" s="762">
        <v>2</v>
      </c>
      <c r="W8" s="762"/>
      <c r="X8" s="762"/>
      <c r="Y8" s="762"/>
      <c r="Z8" s="762"/>
      <c r="AA8" s="762">
        <v>0</v>
      </c>
      <c r="AB8" s="762"/>
      <c r="AC8" s="762"/>
      <c r="AD8" s="762"/>
      <c r="AE8" s="763"/>
      <c r="AF8" s="764">
        <v>0</v>
      </c>
      <c r="AG8" s="765"/>
      <c r="AH8" s="765"/>
      <c r="AI8" s="765"/>
      <c r="AJ8" s="766"/>
      <c r="AK8" s="767" t="s">
        <v>350</v>
      </c>
      <c r="AL8" s="768"/>
      <c r="AM8" s="768"/>
      <c r="AN8" s="768"/>
      <c r="AO8" s="768"/>
      <c r="AP8" s="768">
        <v>4</v>
      </c>
      <c r="AQ8" s="768"/>
      <c r="AR8" s="768"/>
      <c r="AS8" s="768"/>
      <c r="AT8" s="768"/>
      <c r="AU8" s="769"/>
      <c r="AV8" s="769"/>
      <c r="AW8" s="769"/>
      <c r="AX8" s="769"/>
      <c r="AY8" s="770"/>
      <c r="AZ8" s="129"/>
      <c r="BA8" s="129"/>
      <c r="BB8" s="129"/>
      <c r="BC8" s="129"/>
      <c r="BD8" s="129"/>
      <c r="BE8" s="130"/>
      <c r="BF8" s="130"/>
      <c r="BG8" s="130"/>
      <c r="BH8" s="130"/>
      <c r="BI8" s="130"/>
      <c r="BJ8" s="130"/>
      <c r="BK8" s="130"/>
      <c r="BL8" s="130"/>
      <c r="BM8" s="130"/>
      <c r="BN8" s="130"/>
      <c r="BO8" s="130"/>
      <c r="BP8" s="130"/>
      <c r="BQ8" s="139">
        <v>2</v>
      </c>
      <c r="BR8" s="140"/>
      <c r="BS8" s="771" t="s">
        <v>353</v>
      </c>
      <c r="BT8" s="772"/>
      <c r="BU8" s="772"/>
      <c r="BV8" s="772"/>
      <c r="BW8" s="772"/>
      <c r="BX8" s="772"/>
      <c r="BY8" s="772"/>
      <c r="BZ8" s="772"/>
      <c r="CA8" s="772"/>
      <c r="CB8" s="772"/>
      <c r="CC8" s="772"/>
      <c r="CD8" s="772"/>
      <c r="CE8" s="772"/>
      <c r="CF8" s="772"/>
      <c r="CG8" s="773"/>
      <c r="CH8" s="784">
        <v>3</v>
      </c>
      <c r="CI8" s="785"/>
      <c r="CJ8" s="785"/>
      <c r="CK8" s="785"/>
      <c r="CL8" s="786"/>
      <c r="CM8" s="784">
        <v>13</v>
      </c>
      <c r="CN8" s="785"/>
      <c r="CO8" s="785"/>
      <c r="CP8" s="785"/>
      <c r="CQ8" s="786"/>
      <c r="CR8" s="784">
        <v>1</v>
      </c>
      <c r="CS8" s="785"/>
      <c r="CT8" s="785"/>
      <c r="CU8" s="785"/>
      <c r="CV8" s="786"/>
      <c r="CW8" s="784" t="s">
        <v>350</v>
      </c>
      <c r="CX8" s="785"/>
      <c r="CY8" s="785"/>
      <c r="CZ8" s="785"/>
      <c r="DA8" s="786"/>
      <c r="DB8" s="784" t="s">
        <v>350</v>
      </c>
      <c r="DC8" s="785"/>
      <c r="DD8" s="785"/>
      <c r="DE8" s="785"/>
      <c r="DF8" s="786"/>
      <c r="DG8" s="784" t="s">
        <v>350</v>
      </c>
      <c r="DH8" s="785"/>
      <c r="DI8" s="785"/>
      <c r="DJ8" s="785"/>
      <c r="DK8" s="786"/>
      <c r="DL8" s="784" t="s">
        <v>350</v>
      </c>
      <c r="DM8" s="785"/>
      <c r="DN8" s="785"/>
      <c r="DO8" s="785"/>
      <c r="DP8" s="786"/>
      <c r="DQ8" s="784" t="s">
        <v>350</v>
      </c>
      <c r="DR8" s="785"/>
      <c r="DS8" s="785"/>
      <c r="DT8" s="785"/>
      <c r="DU8" s="786"/>
      <c r="DV8" s="787"/>
      <c r="DW8" s="788"/>
      <c r="DX8" s="788"/>
      <c r="DY8" s="788"/>
      <c r="DZ8" s="789"/>
      <c r="EA8" s="131"/>
    </row>
    <row r="9" spans="1:131" s="132" customFormat="1" ht="26.25" customHeight="1" x14ac:dyDescent="0.2">
      <c r="A9" s="138">
        <v>3</v>
      </c>
      <c r="B9" s="758" t="s">
        <v>354</v>
      </c>
      <c r="C9" s="759"/>
      <c r="D9" s="759"/>
      <c r="E9" s="759"/>
      <c r="F9" s="759"/>
      <c r="G9" s="759"/>
      <c r="H9" s="759"/>
      <c r="I9" s="759"/>
      <c r="J9" s="759"/>
      <c r="K9" s="759"/>
      <c r="L9" s="759"/>
      <c r="M9" s="759"/>
      <c r="N9" s="759"/>
      <c r="O9" s="759"/>
      <c r="P9" s="760"/>
      <c r="Q9" s="761">
        <v>5</v>
      </c>
      <c r="R9" s="762"/>
      <c r="S9" s="762"/>
      <c r="T9" s="762"/>
      <c r="U9" s="762"/>
      <c r="V9" s="762">
        <v>5</v>
      </c>
      <c r="W9" s="762"/>
      <c r="X9" s="762"/>
      <c r="Y9" s="762"/>
      <c r="Z9" s="762"/>
      <c r="AA9" s="762">
        <v>0</v>
      </c>
      <c r="AB9" s="762"/>
      <c r="AC9" s="762"/>
      <c r="AD9" s="762"/>
      <c r="AE9" s="763"/>
      <c r="AF9" s="764" t="s">
        <v>84</v>
      </c>
      <c r="AG9" s="765"/>
      <c r="AH9" s="765"/>
      <c r="AI9" s="765"/>
      <c r="AJ9" s="766"/>
      <c r="AK9" s="767" t="s">
        <v>350</v>
      </c>
      <c r="AL9" s="768"/>
      <c r="AM9" s="768"/>
      <c r="AN9" s="768"/>
      <c r="AO9" s="768"/>
      <c r="AP9" s="768" t="s">
        <v>350</v>
      </c>
      <c r="AQ9" s="768"/>
      <c r="AR9" s="768"/>
      <c r="AS9" s="768"/>
      <c r="AT9" s="768"/>
      <c r="AU9" s="769"/>
      <c r="AV9" s="769"/>
      <c r="AW9" s="769"/>
      <c r="AX9" s="769"/>
      <c r="AY9" s="770"/>
      <c r="AZ9" s="129"/>
      <c r="BA9" s="129"/>
      <c r="BB9" s="129"/>
      <c r="BC9" s="129"/>
      <c r="BD9" s="129"/>
      <c r="BE9" s="130"/>
      <c r="BF9" s="130"/>
      <c r="BG9" s="130"/>
      <c r="BH9" s="130"/>
      <c r="BI9" s="130"/>
      <c r="BJ9" s="130"/>
      <c r="BK9" s="130"/>
      <c r="BL9" s="130"/>
      <c r="BM9" s="130"/>
      <c r="BN9" s="130"/>
      <c r="BO9" s="130"/>
      <c r="BP9" s="130"/>
      <c r="BQ9" s="139">
        <v>3</v>
      </c>
      <c r="BR9" s="140"/>
      <c r="BS9" s="771"/>
      <c r="BT9" s="772"/>
      <c r="BU9" s="772"/>
      <c r="BV9" s="772"/>
      <c r="BW9" s="772"/>
      <c r="BX9" s="772"/>
      <c r="BY9" s="772"/>
      <c r="BZ9" s="772"/>
      <c r="CA9" s="772"/>
      <c r="CB9" s="772"/>
      <c r="CC9" s="772"/>
      <c r="CD9" s="772"/>
      <c r="CE9" s="772"/>
      <c r="CF9" s="772"/>
      <c r="CG9" s="773"/>
      <c r="CH9" s="784"/>
      <c r="CI9" s="785"/>
      <c r="CJ9" s="785"/>
      <c r="CK9" s="785"/>
      <c r="CL9" s="786"/>
      <c r="CM9" s="784"/>
      <c r="CN9" s="785"/>
      <c r="CO9" s="785"/>
      <c r="CP9" s="785"/>
      <c r="CQ9" s="786"/>
      <c r="CR9" s="784"/>
      <c r="CS9" s="785"/>
      <c r="CT9" s="785"/>
      <c r="CU9" s="785"/>
      <c r="CV9" s="786"/>
      <c r="CW9" s="784"/>
      <c r="CX9" s="785"/>
      <c r="CY9" s="785"/>
      <c r="CZ9" s="785"/>
      <c r="DA9" s="786"/>
      <c r="DB9" s="784"/>
      <c r="DC9" s="785"/>
      <c r="DD9" s="785"/>
      <c r="DE9" s="785"/>
      <c r="DF9" s="786"/>
      <c r="DG9" s="784"/>
      <c r="DH9" s="785"/>
      <c r="DI9" s="785"/>
      <c r="DJ9" s="785"/>
      <c r="DK9" s="786"/>
      <c r="DL9" s="784"/>
      <c r="DM9" s="785"/>
      <c r="DN9" s="785"/>
      <c r="DO9" s="785"/>
      <c r="DP9" s="786"/>
      <c r="DQ9" s="784"/>
      <c r="DR9" s="785"/>
      <c r="DS9" s="785"/>
      <c r="DT9" s="785"/>
      <c r="DU9" s="786"/>
      <c r="DV9" s="787"/>
      <c r="DW9" s="788"/>
      <c r="DX9" s="788"/>
      <c r="DY9" s="788"/>
      <c r="DZ9" s="789"/>
      <c r="EA9" s="131"/>
    </row>
    <row r="10" spans="1:131" s="132" customFormat="1" ht="26.25" customHeight="1" x14ac:dyDescent="0.2">
      <c r="A10" s="138">
        <v>4</v>
      </c>
      <c r="B10" s="758"/>
      <c r="C10" s="759"/>
      <c r="D10" s="759"/>
      <c r="E10" s="759"/>
      <c r="F10" s="759"/>
      <c r="G10" s="759"/>
      <c r="H10" s="759"/>
      <c r="I10" s="759"/>
      <c r="J10" s="759"/>
      <c r="K10" s="759"/>
      <c r="L10" s="759"/>
      <c r="M10" s="759"/>
      <c r="N10" s="759"/>
      <c r="O10" s="759"/>
      <c r="P10" s="760"/>
      <c r="Q10" s="761"/>
      <c r="R10" s="762"/>
      <c r="S10" s="762"/>
      <c r="T10" s="762"/>
      <c r="U10" s="762"/>
      <c r="V10" s="762"/>
      <c r="W10" s="762"/>
      <c r="X10" s="762"/>
      <c r="Y10" s="762"/>
      <c r="Z10" s="762"/>
      <c r="AA10" s="762"/>
      <c r="AB10" s="762"/>
      <c r="AC10" s="762"/>
      <c r="AD10" s="762"/>
      <c r="AE10" s="763"/>
      <c r="AF10" s="764"/>
      <c r="AG10" s="765"/>
      <c r="AH10" s="765"/>
      <c r="AI10" s="765"/>
      <c r="AJ10" s="766"/>
      <c r="AK10" s="767"/>
      <c r="AL10" s="768"/>
      <c r="AM10" s="768"/>
      <c r="AN10" s="768"/>
      <c r="AO10" s="768"/>
      <c r="AP10" s="768"/>
      <c r="AQ10" s="768"/>
      <c r="AR10" s="768"/>
      <c r="AS10" s="768"/>
      <c r="AT10" s="768"/>
      <c r="AU10" s="769"/>
      <c r="AV10" s="769"/>
      <c r="AW10" s="769"/>
      <c r="AX10" s="769"/>
      <c r="AY10" s="770"/>
      <c r="AZ10" s="129"/>
      <c r="BA10" s="129"/>
      <c r="BB10" s="129"/>
      <c r="BC10" s="129"/>
      <c r="BD10" s="129"/>
      <c r="BE10" s="130"/>
      <c r="BF10" s="130"/>
      <c r="BG10" s="130"/>
      <c r="BH10" s="130"/>
      <c r="BI10" s="130"/>
      <c r="BJ10" s="130"/>
      <c r="BK10" s="130"/>
      <c r="BL10" s="130"/>
      <c r="BM10" s="130"/>
      <c r="BN10" s="130"/>
      <c r="BO10" s="130"/>
      <c r="BP10" s="130"/>
      <c r="BQ10" s="139">
        <v>4</v>
      </c>
      <c r="BR10" s="140"/>
      <c r="BS10" s="771"/>
      <c r="BT10" s="772"/>
      <c r="BU10" s="772"/>
      <c r="BV10" s="772"/>
      <c r="BW10" s="772"/>
      <c r="BX10" s="772"/>
      <c r="BY10" s="772"/>
      <c r="BZ10" s="772"/>
      <c r="CA10" s="772"/>
      <c r="CB10" s="772"/>
      <c r="CC10" s="772"/>
      <c r="CD10" s="772"/>
      <c r="CE10" s="772"/>
      <c r="CF10" s="772"/>
      <c r="CG10" s="773"/>
      <c r="CH10" s="784"/>
      <c r="CI10" s="785"/>
      <c r="CJ10" s="785"/>
      <c r="CK10" s="785"/>
      <c r="CL10" s="786"/>
      <c r="CM10" s="784"/>
      <c r="CN10" s="785"/>
      <c r="CO10" s="785"/>
      <c r="CP10" s="785"/>
      <c r="CQ10" s="786"/>
      <c r="CR10" s="784"/>
      <c r="CS10" s="785"/>
      <c r="CT10" s="785"/>
      <c r="CU10" s="785"/>
      <c r="CV10" s="786"/>
      <c r="CW10" s="784"/>
      <c r="CX10" s="785"/>
      <c r="CY10" s="785"/>
      <c r="CZ10" s="785"/>
      <c r="DA10" s="786"/>
      <c r="DB10" s="784"/>
      <c r="DC10" s="785"/>
      <c r="DD10" s="785"/>
      <c r="DE10" s="785"/>
      <c r="DF10" s="786"/>
      <c r="DG10" s="784"/>
      <c r="DH10" s="785"/>
      <c r="DI10" s="785"/>
      <c r="DJ10" s="785"/>
      <c r="DK10" s="786"/>
      <c r="DL10" s="784"/>
      <c r="DM10" s="785"/>
      <c r="DN10" s="785"/>
      <c r="DO10" s="785"/>
      <c r="DP10" s="786"/>
      <c r="DQ10" s="784"/>
      <c r="DR10" s="785"/>
      <c r="DS10" s="785"/>
      <c r="DT10" s="785"/>
      <c r="DU10" s="786"/>
      <c r="DV10" s="787"/>
      <c r="DW10" s="788"/>
      <c r="DX10" s="788"/>
      <c r="DY10" s="788"/>
      <c r="DZ10" s="789"/>
      <c r="EA10" s="131"/>
    </row>
    <row r="11" spans="1:131" s="132" customFormat="1" ht="26.25" customHeight="1" x14ac:dyDescent="0.2">
      <c r="A11" s="138">
        <v>5</v>
      </c>
      <c r="B11" s="758"/>
      <c r="C11" s="759"/>
      <c r="D11" s="759"/>
      <c r="E11" s="759"/>
      <c r="F11" s="759"/>
      <c r="G11" s="759"/>
      <c r="H11" s="759"/>
      <c r="I11" s="759"/>
      <c r="J11" s="759"/>
      <c r="K11" s="759"/>
      <c r="L11" s="759"/>
      <c r="M11" s="759"/>
      <c r="N11" s="759"/>
      <c r="O11" s="759"/>
      <c r="P11" s="760"/>
      <c r="Q11" s="761"/>
      <c r="R11" s="762"/>
      <c r="S11" s="762"/>
      <c r="T11" s="762"/>
      <c r="U11" s="762"/>
      <c r="V11" s="762"/>
      <c r="W11" s="762"/>
      <c r="X11" s="762"/>
      <c r="Y11" s="762"/>
      <c r="Z11" s="762"/>
      <c r="AA11" s="762"/>
      <c r="AB11" s="762"/>
      <c r="AC11" s="762"/>
      <c r="AD11" s="762"/>
      <c r="AE11" s="763"/>
      <c r="AF11" s="764"/>
      <c r="AG11" s="765"/>
      <c r="AH11" s="765"/>
      <c r="AI11" s="765"/>
      <c r="AJ11" s="766"/>
      <c r="AK11" s="767"/>
      <c r="AL11" s="768"/>
      <c r="AM11" s="768"/>
      <c r="AN11" s="768"/>
      <c r="AO11" s="768"/>
      <c r="AP11" s="768"/>
      <c r="AQ11" s="768"/>
      <c r="AR11" s="768"/>
      <c r="AS11" s="768"/>
      <c r="AT11" s="768"/>
      <c r="AU11" s="769"/>
      <c r="AV11" s="769"/>
      <c r="AW11" s="769"/>
      <c r="AX11" s="769"/>
      <c r="AY11" s="770"/>
      <c r="AZ11" s="129"/>
      <c r="BA11" s="129"/>
      <c r="BB11" s="129"/>
      <c r="BC11" s="129"/>
      <c r="BD11" s="129"/>
      <c r="BE11" s="130"/>
      <c r="BF11" s="130"/>
      <c r="BG11" s="130"/>
      <c r="BH11" s="130"/>
      <c r="BI11" s="130"/>
      <c r="BJ11" s="130"/>
      <c r="BK11" s="130"/>
      <c r="BL11" s="130"/>
      <c r="BM11" s="130"/>
      <c r="BN11" s="130"/>
      <c r="BO11" s="130"/>
      <c r="BP11" s="130"/>
      <c r="BQ11" s="139">
        <v>5</v>
      </c>
      <c r="BR11" s="140"/>
      <c r="BS11" s="771"/>
      <c r="BT11" s="772"/>
      <c r="BU11" s="772"/>
      <c r="BV11" s="772"/>
      <c r="BW11" s="772"/>
      <c r="BX11" s="772"/>
      <c r="BY11" s="772"/>
      <c r="BZ11" s="772"/>
      <c r="CA11" s="772"/>
      <c r="CB11" s="772"/>
      <c r="CC11" s="772"/>
      <c r="CD11" s="772"/>
      <c r="CE11" s="772"/>
      <c r="CF11" s="772"/>
      <c r="CG11" s="773"/>
      <c r="CH11" s="784"/>
      <c r="CI11" s="785"/>
      <c r="CJ11" s="785"/>
      <c r="CK11" s="785"/>
      <c r="CL11" s="786"/>
      <c r="CM11" s="784"/>
      <c r="CN11" s="785"/>
      <c r="CO11" s="785"/>
      <c r="CP11" s="785"/>
      <c r="CQ11" s="786"/>
      <c r="CR11" s="784"/>
      <c r="CS11" s="785"/>
      <c r="CT11" s="785"/>
      <c r="CU11" s="785"/>
      <c r="CV11" s="786"/>
      <c r="CW11" s="784"/>
      <c r="CX11" s="785"/>
      <c r="CY11" s="785"/>
      <c r="CZ11" s="785"/>
      <c r="DA11" s="786"/>
      <c r="DB11" s="784"/>
      <c r="DC11" s="785"/>
      <c r="DD11" s="785"/>
      <c r="DE11" s="785"/>
      <c r="DF11" s="786"/>
      <c r="DG11" s="784"/>
      <c r="DH11" s="785"/>
      <c r="DI11" s="785"/>
      <c r="DJ11" s="785"/>
      <c r="DK11" s="786"/>
      <c r="DL11" s="784"/>
      <c r="DM11" s="785"/>
      <c r="DN11" s="785"/>
      <c r="DO11" s="785"/>
      <c r="DP11" s="786"/>
      <c r="DQ11" s="784"/>
      <c r="DR11" s="785"/>
      <c r="DS11" s="785"/>
      <c r="DT11" s="785"/>
      <c r="DU11" s="786"/>
      <c r="DV11" s="787"/>
      <c r="DW11" s="788"/>
      <c r="DX11" s="788"/>
      <c r="DY11" s="788"/>
      <c r="DZ11" s="789"/>
      <c r="EA11" s="131"/>
    </row>
    <row r="12" spans="1:131" s="132" customFormat="1" ht="26.25" customHeight="1" x14ac:dyDescent="0.2">
      <c r="A12" s="138">
        <v>6</v>
      </c>
      <c r="B12" s="758"/>
      <c r="C12" s="759"/>
      <c r="D12" s="759"/>
      <c r="E12" s="759"/>
      <c r="F12" s="759"/>
      <c r="G12" s="759"/>
      <c r="H12" s="759"/>
      <c r="I12" s="759"/>
      <c r="J12" s="759"/>
      <c r="K12" s="759"/>
      <c r="L12" s="759"/>
      <c r="M12" s="759"/>
      <c r="N12" s="759"/>
      <c r="O12" s="759"/>
      <c r="P12" s="760"/>
      <c r="Q12" s="761"/>
      <c r="R12" s="762"/>
      <c r="S12" s="762"/>
      <c r="T12" s="762"/>
      <c r="U12" s="762"/>
      <c r="V12" s="762"/>
      <c r="W12" s="762"/>
      <c r="X12" s="762"/>
      <c r="Y12" s="762"/>
      <c r="Z12" s="762"/>
      <c r="AA12" s="762"/>
      <c r="AB12" s="762"/>
      <c r="AC12" s="762"/>
      <c r="AD12" s="762"/>
      <c r="AE12" s="763"/>
      <c r="AF12" s="764"/>
      <c r="AG12" s="765"/>
      <c r="AH12" s="765"/>
      <c r="AI12" s="765"/>
      <c r="AJ12" s="766"/>
      <c r="AK12" s="767"/>
      <c r="AL12" s="768"/>
      <c r="AM12" s="768"/>
      <c r="AN12" s="768"/>
      <c r="AO12" s="768"/>
      <c r="AP12" s="768"/>
      <c r="AQ12" s="768"/>
      <c r="AR12" s="768"/>
      <c r="AS12" s="768"/>
      <c r="AT12" s="768"/>
      <c r="AU12" s="769"/>
      <c r="AV12" s="769"/>
      <c r="AW12" s="769"/>
      <c r="AX12" s="769"/>
      <c r="AY12" s="770"/>
      <c r="AZ12" s="129"/>
      <c r="BA12" s="129"/>
      <c r="BB12" s="129"/>
      <c r="BC12" s="129"/>
      <c r="BD12" s="129"/>
      <c r="BE12" s="130"/>
      <c r="BF12" s="130"/>
      <c r="BG12" s="130"/>
      <c r="BH12" s="130"/>
      <c r="BI12" s="130"/>
      <c r="BJ12" s="130"/>
      <c r="BK12" s="130"/>
      <c r="BL12" s="130"/>
      <c r="BM12" s="130"/>
      <c r="BN12" s="130"/>
      <c r="BO12" s="130"/>
      <c r="BP12" s="130"/>
      <c r="BQ12" s="139">
        <v>6</v>
      </c>
      <c r="BR12" s="140"/>
      <c r="BS12" s="771"/>
      <c r="BT12" s="772"/>
      <c r="BU12" s="772"/>
      <c r="BV12" s="772"/>
      <c r="BW12" s="772"/>
      <c r="BX12" s="772"/>
      <c r="BY12" s="772"/>
      <c r="BZ12" s="772"/>
      <c r="CA12" s="772"/>
      <c r="CB12" s="772"/>
      <c r="CC12" s="772"/>
      <c r="CD12" s="772"/>
      <c r="CE12" s="772"/>
      <c r="CF12" s="772"/>
      <c r="CG12" s="773"/>
      <c r="CH12" s="784"/>
      <c r="CI12" s="785"/>
      <c r="CJ12" s="785"/>
      <c r="CK12" s="785"/>
      <c r="CL12" s="786"/>
      <c r="CM12" s="784"/>
      <c r="CN12" s="785"/>
      <c r="CO12" s="785"/>
      <c r="CP12" s="785"/>
      <c r="CQ12" s="786"/>
      <c r="CR12" s="784"/>
      <c r="CS12" s="785"/>
      <c r="CT12" s="785"/>
      <c r="CU12" s="785"/>
      <c r="CV12" s="786"/>
      <c r="CW12" s="784"/>
      <c r="CX12" s="785"/>
      <c r="CY12" s="785"/>
      <c r="CZ12" s="785"/>
      <c r="DA12" s="786"/>
      <c r="DB12" s="784"/>
      <c r="DC12" s="785"/>
      <c r="DD12" s="785"/>
      <c r="DE12" s="785"/>
      <c r="DF12" s="786"/>
      <c r="DG12" s="784"/>
      <c r="DH12" s="785"/>
      <c r="DI12" s="785"/>
      <c r="DJ12" s="785"/>
      <c r="DK12" s="786"/>
      <c r="DL12" s="784"/>
      <c r="DM12" s="785"/>
      <c r="DN12" s="785"/>
      <c r="DO12" s="785"/>
      <c r="DP12" s="786"/>
      <c r="DQ12" s="784"/>
      <c r="DR12" s="785"/>
      <c r="DS12" s="785"/>
      <c r="DT12" s="785"/>
      <c r="DU12" s="786"/>
      <c r="DV12" s="787"/>
      <c r="DW12" s="788"/>
      <c r="DX12" s="788"/>
      <c r="DY12" s="788"/>
      <c r="DZ12" s="789"/>
      <c r="EA12" s="131"/>
    </row>
    <row r="13" spans="1:131" s="132" customFormat="1" ht="26.25" customHeight="1" x14ac:dyDescent="0.2">
      <c r="A13" s="138">
        <v>7</v>
      </c>
      <c r="B13" s="758"/>
      <c r="C13" s="759"/>
      <c r="D13" s="759"/>
      <c r="E13" s="759"/>
      <c r="F13" s="759"/>
      <c r="G13" s="759"/>
      <c r="H13" s="759"/>
      <c r="I13" s="759"/>
      <c r="J13" s="759"/>
      <c r="K13" s="759"/>
      <c r="L13" s="759"/>
      <c r="M13" s="759"/>
      <c r="N13" s="759"/>
      <c r="O13" s="759"/>
      <c r="P13" s="760"/>
      <c r="Q13" s="761"/>
      <c r="R13" s="762"/>
      <c r="S13" s="762"/>
      <c r="T13" s="762"/>
      <c r="U13" s="762"/>
      <c r="V13" s="762"/>
      <c r="W13" s="762"/>
      <c r="X13" s="762"/>
      <c r="Y13" s="762"/>
      <c r="Z13" s="762"/>
      <c r="AA13" s="762"/>
      <c r="AB13" s="762"/>
      <c r="AC13" s="762"/>
      <c r="AD13" s="762"/>
      <c r="AE13" s="763"/>
      <c r="AF13" s="764"/>
      <c r="AG13" s="765"/>
      <c r="AH13" s="765"/>
      <c r="AI13" s="765"/>
      <c r="AJ13" s="766"/>
      <c r="AK13" s="767"/>
      <c r="AL13" s="768"/>
      <c r="AM13" s="768"/>
      <c r="AN13" s="768"/>
      <c r="AO13" s="768"/>
      <c r="AP13" s="768"/>
      <c r="AQ13" s="768"/>
      <c r="AR13" s="768"/>
      <c r="AS13" s="768"/>
      <c r="AT13" s="768"/>
      <c r="AU13" s="769"/>
      <c r="AV13" s="769"/>
      <c r="AW13" s="769"/>
      <c r="AX13" s="769"/>
      <c r="AY13" s="770"/>
      <c r="AZ13" s="129"/>
      <c r="BA13" s="129"/>
      <c r="BB13" s="129"/>
      <c r="BC13" s="129"/>
      <c r="BD13" s="129"/>
      <c r="BE13" s="130"/>
      <c r="BF13" s="130"/>
      <c r="BG13" s="130"/>
      <c r="BH13" s="130"/>
      <c r="BI13" s="130"/>
      <c r="BJ13" s="130"/>
      <c r="BK13" s="130"/>
      <c r="BL13" s="130"/>
      <c r="BM13" s="130"/>
      <c r="BN13" s="130"/>
      <c r="BO13" s="130"/>
      <c r="BP13" s="130"/>
      <c r="BQ13" s="139">
        <v>7</v>
      </c>
      <c r="BR13" s="140"/>
      <c r="BS13" s="771"/>
      <c r="BT13" s="772"/>
      <c r="BU13" s="772"/>
      <c r="BV13" s="772"/>
      <c r="BW13" s="772"/>
      <c r="BX13" s="772"/>
      <c r="BY13" s="772"/>
      <c r="BZ13" s="772"/>
      <c r="CA13" s="772"/>
      <c r="CB13" s="772"/>
      <c r="CC13" s="772"/>
      <c r="CD13" s="772"/>
      <c r="CE13" s="772"/>
      <c r="CF13" s="772"/>
      <c r="CG13" s="773"/>
      <c r="CH13" s="784"/>
      <c r="CI13" s="785"/>
      <c r="CJ13" s="785"/>
      <c r="CK13" s="785"/>
      <c r="CL13" s="786"/>
      <c r="CM13" s="784"/>
      <c r="CN13" s="785"/>
      <c r="CO13" s="785"/>
      <c r="CP13" s="785"/>
      <c r="CQ13" s="786"/>
      <c r="CR13" s="784"/>
      <c r="CS13" s="785"/>
      <c r="CT13" s="785"/>
      <c r="CU13" s="785"/>
      <c r="CV13" s="786"/>
      <c r="CW13" s="784"/>
      <c r="CX13" s="785"/>
      <c r="CY13" s="785"/>
      <c r="CZ13" s="785"/>
      <c r="DA13" s="786"/>
      <c r="DB13" s="784"/>
      <c r="DC13" s="785"/>
      <c r="DD13" s="785"/>
      <c r="DE13" s="785"/>
      <c r="DF13" s="786"/>
      <c r="DG13" s="784"/>
      <c r="DH13" s="785"/>
      <c r="DI13" s="785"/>
      <c r="DJ13" s="785"/>
      <c r="DK13" s="786"/>
      <c r="DL13" s="784"/>
      <c r="DM13" s="785"/>
      <c r="DN13" s="785"/>
      <c r="DO13" s="785"/>
      <c r="DP13" s="786"/>
      <c r="DQ13" s="784"/>
      <c r="DR13" s="785"/>
      <c r="DS13" s="785"/>
      <c r="DT13" s="785"/>
      <c r="DU13" s="786"/>
      <c r="DV13" s="787"/>
      <c r="DW13" s="788"/>
      <c r="DX13" s="788"/>
      <c r="DY13" s="788"/>
      <c r="DZ13" s="789"/>
      <c r="EA13" s="131"/>
    </row>
    <row r="14" spans="1:131" s="132" customFormat="1" ht="26.25" customHeight="1" x14ac:dyDescent="0.2">
      <c r="A14" s="138">
        <v>8</v>
      </c>
      <c r="B14" s="758"/>
      <c r="C14" s="759"/>
      <c r="D14" s="759"/>
      <c r="E14" s="759"/>
      <c r="F14" s="759"/>
      <c r="G14" s="759"/>
      <c r="H14" s="759"/>
      <c r="I14" s="759"/>
      <c r="J14" s="759"/>
      <c r="K14" s="759"/>
      <c r="L14" s="759"/>
      <c r="M14" s="759"/>
      <c r="N14" s="759"/>
      <c r="O14" s="759"/>
      <c r="P14" s="760"/>
      <c r="Q14" s="761"/>
      <c r="R14" s="762"/>
      <c r="S14" s="762"/>
      <c r="T14" s="762"/>
      <c r="U14" s="762"/>
      <c r="V14" s="762"/>
      <c r="W14" s="762"/>
      <c r="X14" s="762"/>
      <c r="Y14" s="762"/>
      <c r="Z14" s="762"/>
      <c r="AA14" s="762"/>
      <c r="AB14" s="762"/>
      <c r="AC14" s="762"/>
      <c r="AD14" s="762"/>
      <c r="AE14" s="763"/>
      <c r="AF14" s="764"/>
      <c r="AG14" s="765"/>
      <c r="AH14" s="765"/>
      <c r="AI14" s="765"/>
      <c r="AJ14" s="766"/>
      <c r="AK14" s="767"/>
      <c r="AL14" s="768"/>
      <c r="AM14" s="768"/>
      <c r="AN14" s="768"/>
      <c r="AO14" s="768"/>
      <c r="AP14" s="768"/>
      <c r="AQ14" s="768"/>
      <c r="AR14" s="768"/>
      <c r="AS14" s="768"/>
      <c r="AT14" s="768"/>
      <c r="AU14" s="769"/>
      <c r="AV14" s="769"/>
      <c r="AW14" s="769"/>
      <c r="AX14" s="769"/>
      <c r="AY14" s="770"/>
      <c r="AZ14" s="129"/>
      <c r="BA14" s="129"/>
      <c r="BB14" s="129"/>
      <c r="BC14" s="129"/>
      <c r="BD14" s="129"/>
      <c r="BE14" s="130"/>
      <c r="BF14" s="130"/>
      <c r="BG14" s="130"/>
      <c r="BH14" s="130"/>
      <c r="BI14" s="130"/>
      <c r="BJ14" s="130"/>
      <c r="BK14" s="130"/>
      <c r="BL14" s="130"/>
      <c r="BM14" s="130"/>
      <c r="BN14" s="130"/>
      <c r="BO14" s="130"/>
      <c r="BP14" s="130"/>
      <c r="BQ14" s="139">
        <v>8</v>
      </c>
      <c r="BR14" s="140"/>
      <c r="BS14" s="771"/>
      <c r="BT14" s="772"/>
      <c r="BU14" s="772"/>
      <c r="BV14" s="772"/>
      <c r="BW14" s="772"/>
      <c r="BX14" s="772"/>
      <c r="BY14" s="772"/>
      <c r="BZ14" s="772"/>
      <c r="CA14" s="772"/>
      <c r="CB14" s="772"/>
      <c r="CC14" s="772"/>
      <c r="CD14" s="772"/>
      <c r="CE14" s="772"/>
      <c r="CF14" s="772"/>
      <c r="CG14" s="773"/>
      <c r="CH14" s="784"/>
      <c r="CI14" s="785"/>
      <c r="CJ14" s="785"/>
      <c r="CK14" s="785"/>
      <c r="CL14" s="786"/>
      <c r="CM14" s="784"/>
      <c r="CN14" s="785"/>
      <c r="CO14" s="785"/>
      <c r="CP14" s="785"/>
      <c r="CQ14" s="786"/>
      <c r="CR14" s="784"/>
      <c r="CS14" s="785"/>
      <c r="CT14" s="785"/>
      <c r="CU14" s="785"/>
      <c r="CV14" s="786"/>
      <c r="CW14" s="784"/>
      <c r="CX14" s="785"/>
      <c r="CY14" s="785"/>
      <c r="CZ14" s="785"/>
      <c r="DA14" s="786"/>
      <c r="DB14" s="784"/>
      <c r="DC14" s="785"/>
      <c r="DD14" s="785"/>
      <c r="DE14" s="785"/>
      <c r="DF14" s="786"/>
      <c r="DG14" s="784"/>
      <c r="DH14" s="785"/>
      <c r="DI14" s="785"/>
      <c r="DJ14" s="785"/>
      <c r="DK14" s="786"/>
      <c r="DL14" s="784"/>
      <c r="DM14" s="785"/>
      <c r="DN14" s="785"/>
      <c r="DO14" s="785"/>
      <c r="DP14" s="786"/>
      <c r="DQ14" s="784"/>
      <c r="DR14" s="785"/>
      <c r="DS14" s="785"/>
      <c r="DT14" s="785"/>
      <c r="DU14" s="786"/>
      <c r="DV14" s="787"/>
      <c r="DW14" s="788"/>
      <c r="DX14" s="788"/>
      <c r="DY14" s="788"/>
      <c r="DZ14" s="789"/>
      <c r="EA14" s="131"/>
    </row>
    <row r="15" spans="1:131" s="132" customFormat="1" ht="26.25" customHeight="1" x14ac:dyDescent="0.2">
      <c r="A15" s="138">
        <v>9</v>
      </c>
      <c r="B15" s="758"/>
      <c r="C15" s="759"/>
      <c r="D15" s="759"/>
      <c r="E15" s="759"/>
      <c r="F15" s="759"/>
      <c r="G15" s="759"/>
      <c r="H15" s="759"/>
      <c r="I15" s="759"/>
      <c r="J15" s="759"/>
      <c r="K15" s="759"/>
      <c r="L15" s="759"/>
      <c r="M15" s="759"/>
      <c r="N15" s="759"/>
      <c r="O15" s="759"/>
      <c r="P15" s="760"/>
      <c r="Q15" s="761"/>
      <c r="R15" s="762"/>
      <c r="S15" s="762"/>
      <c r="T15" s="762"/>
      <c r="U15" s="762"/>
      <c r="V15" s="762"/>
      <c r="W15" s="762"/>
      <c r="X15" s="762"/>
      <c r="Y15" s="762"/>
      <c r="Z15" s="762"/>
      <c r="AA15" s="762"/>
      <c r="AB15" s="762"/>
      <c r="AC15" s="762"/>
      <c r="AD15" s="762"/>
      <c r="AE15" s="763"/>
      <c r="AF15" s="764"/>
      <c r="AG15" s="765"/>
      <c r="AH15" s="765"/>
      <c r="AI15" s="765"/>
      <c r="AJ15" s="766"/>
      <c r="AK15" s="767"/>
      <c r="AL15" s="768"/>
      <c r="AM15" s="768"/>
      <c r="AN15" s="768"/>
      <c r="AO15" s="768"/>
      <c r="AP15" s="768"/>
      <c r="AQ15" s="768"/>
      <c r="AR15" s="768"/>
      <c r="AS15" s="768"/>
      <c r="AT15" s="768"/>
      <c r="AU15" s="769"/>
      <c r="AV15" s="769"/>
      <c r="AW15" s="769"/>
      <c r="AX15" s="769"/>
      <c r="AY15" s="770"/>
      <c r="AZ15" s="129"/>
      <c r="BA15" s="129"/>
      <c r="BB15" s="129"/>
      <c r="BC15" s="129"/>
      <c r="BD15" s="129"/>
      <c r="BE15" s="130"/>
      <c r="BF15" s="130"/>
      <c r="BG15" s="130"/>
      <c r="BH15" s="130"/>
      <c r="BI15" s="130"/>
      <c r="BJ15" s="130"/>
      <c r="BK15" s="130"/>
      <c r="BL15" s="130"/>
      <c r="BM15" s="130"/>
      <c r="BN15" s="130"/>
      <c r="BO15" s="130"/>
      <c r="BP15" s="130"/>
      <c r="BQ15" s="139">
        <v>9</v>
      </c>
      <c r="BR15" s="140"/>
      <c r="BS15" s="771"/>
      <c r="BT15" s="772"/>
      <c r="BU15" s="772"/>
      <c r="BV15" s="772"/>
      <c r="BW15" s="772"/>
      <c r="BX15" s="772"/>
      <c r="BY15" s="772"/>
      <c r="BZ15" s="772"/>
      <c r="CA15" s="772"/>
      <c r="CB15" s="772"/>
      <c r="CC15" s="772"/>
      <c r="CD15" s="772"/>
      <c r="CE15" s="772"/>
      <c r="CF15" s="772"/>
      <c r="CG15" s="773"/>
      <c r="CH15" s="784"/>
      <c r="CI15" s="785"/>
      <c r="CJ15" s="785"/>
      <c r="CK15" s="785"/>
      <c r="CL15" s="786"/>
      <c r="CM15" s="784"/>
      <c r="CN15" s="785"/>
      <c r="CO15" s="785"/>
      <c r="CP15" s="785"/>
      <c r="CQ15" s="786"/>
      <c r="CR15" s="784"/>
      <c r="CS15" s="785"/>
      <c r="CT15" s="785"/>
      <c r="CU15" s="785"/>
      <c r="CV15" s="786"/>
      <c r="CW15" s="784"/>
      <c r="CX15" s="785"/>
      <c r="CY15" s="785"/>
      <c r="CZ15" s="785"/>
      <c r="DA15" s="786"/>
      <c r="DB15" s="784"/>
      <c r="DC15" s="785"/>
      <c r="DD15" s="785"/>
      <c r="DE15" s="785"/>
      <c r="DF15" s="786"/>
      <c r="DG15" s="784"/>
      <c r="DH15" s="785"/>
      <c r="DI15" s="785"/>
      <c r="DJ15" s="785"/>
      <c r="DK15" s="786"/>
      <c r="DL15" s="784"/>
      <c r="DM15" s="785"/>
      <c r="DN15" s="785"/>
      <c r="DO15" s="785"/>
      <c r="DP15" s="786"/>
      <c r="DQ15" s="784"/>
      <c r="DR15" s="785"/>
      <c r="DS15" s="785"/>
      <c r="DT15" s="785"/>
      <c r="DU15" s="786"/>
      <c r="DV15" s="787"/>
      <c r="DW15" s="788"/>
      <c r="DX15" s="788"/>
      <c r="DY15" s="788"/>
      <c r="DZ15" s="789"/>
      <c r="EA15" s="131"/>
    </row>
    <row r="16" spans="1:131" s="132" customFormat="1" ht="26.25" customHeight="1" x14ac:dyDescent="0.2">
      <c r="A16" s="138">
        <v>10</v>
      </c>
      <c r="B16" s="758"/>
      <c r="C16" s="759"/>
      <c r="D16" s="759"/>
      <c r="E16" s="759"/>
      <c r="F16" s="759"/>
      <c r="G16" s="759"/>
      <c r="H16" s="759"/>
      <c r="I16" s="759"/>
      <c r="J16" s="759"/>
      <c r="K16" s="759"/>
      <c r="L16" s="759"/>
      <c r="M16" s="759"/>
      <c r="N16" s="759"/>
      <c r="O16" s="759"/>
      <c r="P16" s="760"/>
      <c r="Q16" s="761"/>
      <c r="R16" s="762"/>
      <c r="S16" s="762"/>
      <c r="T16" s="762"/>
      <c r="U16" s="762"/>
      <c r="V16" s="762"/>
      <c r="W16" s="762"/>
      <c r="X16" s="762"/>
      <c r="Y16" s="762"/>
      <c r="Z16" s="762"/>
      <c r="AA16" s="762"/>
      <c r="AB16" s="762"/>
      <c r="AC16" s="762"/>
      <c r="AD16" s="762"/>
      <c r="AE16" s="763"/>
      <c r="AF16" s="764"/>
      <c r="AG16" s="765"/>
      <c r="AH16" s="765"/>
      <c r="AI16" s="765"/>
      <c r="AJ16" s="766"/>
      <c r="AK16" s="767"/>
      <c r="AL16" s="768"/>
      <c r="AM16" s="768"/>
      <c r="AN16" s="768"/>
      <c r="AO16" s="768"/>
      <c r="AP16" s="768"/>
      <c r="AQ16" s="768"/>
      <c r="AR16" s="768"/>
      <c r="AS16" s="768"/>
      <c r="AT16" s="768"/>
      <c r="AU16" s="769"/>
      <c r="AV16" s="769"/>
      <c r="AW16" s="769"/>
      <c r="AX16" s="769"/>
      <c r="AY16" s="770"/>
      <c r="AZ16" s="129"/>
      <c r="BA16" s="129"/>
      <c r="BB16" s="129"/>
      <c r="BC16" s="129"/>
      <c r="BD16" s="129"/>
      <c r="BE16" s="130"/>
      <c r="BF16" s="130"/>
      <c r="BG16" s="130"/>
      <c r="BH16" s="130"/>
      <c r="BI16" s="130"/>
      <c r="BJ16" s="130"/>
      <c r="BK16" s="130"/>
      <c r="BL16" s="130"/>
      <c r="BM16" s="130"/>
      <c r="BN16" s="130"/>
      <c r="BO16" s="130"/>
      <c r="BP16" s="130"/>
      <c r="BQ16" s="139">
        <v>10</v>
      </c>
      <c r="BR16" s="140"/>
      <c r="BS16" s="771"/>
      <c r="BT16" s="772"/>
      <c r="BU16" s="772"/>
      <c r="BV16" s="772"/>
      <c r="BW16" s="772"/>
      <c r="BX16" s="772"/>
      <c r="BY16" s="772"/>
      <c r="BZ16" s="772"/>
      <c r="CA16" s="772"/>
      <c r="CB16" s="772"/>
      <c r="CC16" s="772"/>
      <c r="CD16" s="772"/>
      <c r="CE16" s="772"/>
      <c r="CF16" s="772"/>
      <c r="CG16" s="773"/>
      <c r="CH16" s="784"/>
      <c r="CI16" s="785"/>
      <c r="CJ16" s="785"/>
      <c r="CK16" s="785"/>
      <c r="CL16" s="786"/>
      <c r="CM16" s="784"/>
      <c r="CN16" s="785"/>
      <c r="CO16" s="785"/>
      <c r="CP16" s="785"/>
      <c r="CQ16" s="786"/>
      <c r="CR16" s="784"/>
      <c r="CS16" s="785"/>
      <c r="CT16" s="785"/>
      <c r="CU16" s="785"/>
      <c r="CV16" s="786"/>
      <c r="CW16" s="784"/>
      <c r="CX16" s="785"/>
      <c r="CY16" s="785"/>
      <c r="CZ16" s="785"/>
      <c r="DA16" s="786"/>
      <c r="DB16" s="784"/>
      <c r="DC16" s="785"/>
      <c r="DD16" s="785"/>
      <c r="DE16" s="785"/>
      <c r="DF16" s="786"/>
      <c r="DG16" s="784"/>
      <c r="DH16" s="785"/>
      <c r="DI16" s="785"/>
      <c r="DJ16" s="785"/>
      <c r="DK16" s="786"/>
      <c r="DL16" s="784"/>
      <c r="DM16" s="785"/>
      <c r="DN16" s="785"/>
      <c r="DO16" s="785"/>
      <c r="DP16" s="786"/>
      <c r="DQ16" s="784"/>
      <c r="DR16" s="785"/>
      <c r="DS16" s="785"/>
      <c r="DT16" s="785"/>
      <c r="DU16" s="786"/>
      <c r="DV16" s="787"/>
      <c r="DW16" s="788"/>
      <c r="DX16" s="788"/>
      <c r="DY16" s="788"/>
      <c r="DZ16" s="789"/>
      <c r="EA16" s="131"/>
    </row>
    <row r="17" spans="1:131" s="132" customFormat="1" ht="26.25" customHeight="1" x14ac:dyDescent="0.2">
      <c r="A17" s="138">
        <v>11</v>
      </c>
      <c r="B17" s="758"/>
      <c r="C17" s="759"/>
      <c r="D17" s="759"/>
      <c r="E17" s="759"/>
      <c r="F17" s="759"/>
      <c r="G17" s="759"/>
      <c r="H17" s="759"/>
      <c r="I17" s="759"/>
      <c r="J17" s="759"/>
      <c r="K17" s="759"/>
      <c r="L17" s="759"/>
      <c r="M17" s="759"/>
      <c r="N17" s="759"/>
      <c r="O17" s="759"/>
      <c r="P17" s="760"/>
      <c r="Q17" s="761"/>
      <c r="R17" s="762"/>
      <c r="S17" s="762"/>
      <c r="T17" s="762"/>
      <c r="U17" s="762"/>
      <c r="V17" s="762"/>
      <c r="W17" s="762"/>
      <c r="X17" s="762"/>
      <c r="Y17" s="762"/>
      <c r="Z17" s="762"/>
      <c r="AA17" s="762"/>
      <c r="AB17" s="762"/>
      <c r="AC17" s="762"/>
      <c r="AD17" s="762"/>
      <c r="AE17" s="763"/>
      <c r="AF17" s="764"/>
      <c r="AG17" s="765"/>
      <c r="AH17" s="765"/>
      <c r="AI17" s="765"/>
      <c r="AJ17" s="766"/>
      <c r="AK17" s="767"/>
      <c r="AL17" s="768"/>
      <c r="AM17" s="768"/>
      <c r="AN17" s="768"/>
      <c r="AO17" s="768"/>
      <c r="AP17" s="768"/>
      <c r="AQ17" s="768"/>
      <c r="AR17" s="768"/>
      <c r="AS17" s="768"/>
      <c r="AT17" s="768"/>
      <c r="AU17" s="769"/>
      <c r="AV17" s="769"/>
      <c r="AW17" s="769"/>
      <c r="AX17" s="769"/>
      <c r="AY17" s="770"/>
      <c r="AZ17" s="129"/>
      <c r="BA17" s="129"/>
      <c r="BB17" s="129"/>
      <c r="BC17" s="129"/>
      <c r="BD17" s="129"/>
      <c r="BE17" s="130"/>
      <c r="BF17" s="130"/>
      <c r="BG17" s="130"/>
      <c r="BH17" s="130"/>
      <c r="BI17" s="130"/>
      <c r="BJ17" s="130"/>
      <c r="BK17" s="130"/>
      <c r="BL17" s="130"/>
      <c r="BM17" s="130"/>
      <c r="BN17" s="130"/>
      <c r="BO17" s="130"/>
      <c r="BP17" s="130"/>
      <c r="BQ17" s="139">
        <v>11</v>
      </c>
      <c r="BR17" s="140"/>
      <c r="BS17" s="771"/>
      <c r="BT17" s="772"/>
      <c r="BU17" s="772"/>
      <c r="BV17" s="772"/>
      <c r="BW17" s="772"/>
      <c r="BX17" s="772"/>
      <c r="BY17" s="772"/>
      <c r="BZ17" s="772"/>
      <c r="CA17" s="772"/>
      <c r="CB17" s="772"/>
      <c r="CC17" s="772"/>
      <c r="CD17" s="772"/>
      <c r="CE17" s="772"/>
      <c r="CF17" s="772"/>
      <c r="CG17" s="773"/>
      <c r="CH17" s="784"/>
      <c r="CI17" s="785"/>
      <c r="CJ17" s="785"/>
      <c r="CK17" s="785"/>
      <c r="CL17" s="786"/>
      <c r="CM17" s="784"/>
      <c r="CN17" s="785"/>
      <c r="CO17" s="785"/>
      <c r="CP17" s="785"/>
      <c r="CQ17" s="786"/>
      <c r="CR17" s="784"/>
      <c r="CS17" s="785"/>
      <c r="CT17" s="785"/>
      <c r="CU17" s="785"/>
      <c r="CV17" s="786"/>
      <c r="CW17" s="784"/>
      <c r="CX17" s="785"/>
      <c r="CY17" s="785"/>
      <c r="CZ17" s="785"/>
      <c r="DA17" s="786"/>
      <c r="DB17" s="784"/>
      <c r="DC17" s="785"/>
      <c r="DD17" s="785"/>
      <c r="DE17" s="785"/>
      <c r="DF17" s="786"/>
      <c r="DG17" s="784"/>
      <c r="DH17" s="785"/>
      <c r="DI17" s="785"/>
      <c r="DJ17" s="785"/>
      <c r="DK17" s="786"/>
      <c r="DL17" s="784"/>
      <c r="DM17" s="785"/>
      <c r="DN17" s="785"/>
      <c r="DO17" s="785"/>
      <c r="DP17" s="786"/>
      <c r="DQ17" s="784"/>
      <c r="DR17" s="785"/>
      <c r="DS17" s="785"/>
      <c r="DT17" s="785"/>
      <c r="DU17" s="786"/>
      <c r="DV17" s="787"/>
      <c r="DW17" s="788"/>
      <c r="DX17" s="788"/>
      <c r="DY17" s="788"/>
      <c r="DZ17" s="789"/>
      <c r="EA17" s="131"/>
    </row>
    <row r="18" spans="1:131" s="132" customFormat="1" ht="26.25" customHeight="1" x14ac:dyDescent="0.2">
      <c r="A18" s="138">
        <v>12</v>
      </c>
      <c r="B18" s="758"/>
      <c r="C18" s="759"/>
      <c r="D18" s="759"/>
      <c r="E18" s="759"/>
      <c r="F18" s="759"/>
      <c r="G18" s="759"/>
      <c r="H18" s="759"/>
      <c r="I18" s="759"/>
      <c r="J18" s="759"/>
      <c r="K18" s="759"/>
      <c r="L18" s="759"/>
      <c r="M18" s="759"/>
      <c r="N18" s="759"/>
      <c r="O18" s="759"/>
      <c r="P18" s="760"/>
      <c r="Q18" s="761"/>
      <c r="R18" s="762"/>
      <c r="S18" s="762"/>
      <c r="T18" s="762"/>
      <c r="U18" s="762"/>
      <c r="V18" s="762"/>
      <c r="W18" s="762"/>
      <c r="X18" s="762"/>
      <c r="Y18" s="762"/>
      <c r="Z18" s="762"/>
      <c r="AA18" s="762"/>
      <c r="AB18" s="762"/>
      <c r="AC18" s="762"/>
      <c r="AD18" s="762"/>
      <c r="AE18" s="763"/>
      <c r="AF18" s="764"/>
      <c r="AG18" s="765"/>
      <c r="AH18" s="765"/>
      <c r="AI18" s="765"/>
      <c r="AJ18" s="766"/>
      <c r="AK18" s="767"/>
      <c r="AL18" s="768"/>
      <c r="AM18" s="768"/>
      <c r="AN18" s="768"/>
      <c r="AO18" s="768"/>
      <c r="AP18" s="768"/>
      <c r="AQ18" s="768"/>
      <c r="AR18" s="768"/>
      <c r="AS18" s="768"/>
      <c r="AT18" s="768"/>
      <c r="AU18" s="769"/>
      <c r="AV18" s="769"/>
      <c r="AW18" s="769"/>
      <c r="AX18" s="769"/>
      <c r="AY18" s="770"/>
      <c r="AZ18" s="129"/>
      <c r="BA18" s="129"/>
      <c r="BB18" s="129"/>
      <c r="BC18" s="129"/>
      <c r="BD18" s="129"/>
      <c r="BE18" s="130"/>
      <c r="BF18" s="130"/>
      <c r="BG18" s="130"/>
      <c r="BH18" s="130"/>
      <c r="BI18" s="130"/>
      <c r="BJ18" s="130"/>
      <c r="BK18" s="130"/>
      <c r="BL18" s="130"/>
      <c r="BM18" s="130"/>
      <c r="BN18" s="130"/>
      <c r="BO18" s="130"/>
      <c r="BP18" s="130"/>
      <c r="BQ18" s="139">
        <v>12</v>
      </c>
      <c r="BR18" s="140"/>
      <c r="BS18" s="771"/>
      <c r="BT18" s="772"/>
      <c r="BU18" s="772"/>
      <c r="BV18" s="772"/>
      <c r="BW18" s="772"/>
      <c r="BX18" s="772"/>
      <c r="BY18" s="772"/>
      <c r="BZ18" s="772"/>
      <c r="CA18" s="772"/>
      <c r="CB18" s="772"/>
      <c r="CC18" s="772"/>
      <c r="CD18" s="772"/>
      <c r="CE18" s="772"/>
      <c r="CF18" s="772"/>
      <c r="CG18" s="773"/>
      <c r="CH18" s="784"/>
      <c r="CI18" s="785"/>
      <c r="CJ18" s="785"/>
      <c r="CK18" s="785"/>
      <c r="CL18" s="786"/>
      <c r="CM18" s="784"/>
      <c r="CN18" s="785"/>
      <c r="CO18" s="785"/>
      <c r="CP18" s="785"/>
      <c r="CQ18" s="786"/>
      <c r="CR18" s="784"/>
      <c r="CS18" s="785"/>
      <c r="CT18" s="785"/>
      <c r="CU18" s="785"/>
      <c r="CV18" s="786"/>
      <c r="CW18" s="784"/>
      <c r="CX18" s="785"/>
      <c r="CY18" s="785"/>
      <c r="CZ18" s="785"/>
      <c r="DA18" s="786"/>
      <c r="DB18" s="784"/>
      <c r="DC18" s="785"/>
      <c r="DD18" s="785"/>
      <c r="DE18" s="785"/>
      <c r="DF18" s="786"/>
      <c r="DG18" s="784"/>
      <c r="DH18" s="785"/>
      <c r="DI18" s="785"/>
      <c r="DJ18" s="785"/>
      <c r="DK18" s="786"/>
      <c r="DL18" s="784"/>
      <c r="DM18" s="785"/>
      <c r="DN18" s="785"/>
      <c r="DO18" s="785"/>
      <c r="DP18" s="786"/>
      <c r="DQ18" s="784"/>
      <c r="DR18" s="785"/>
      <c r="DS18" s="785"/>
      <c r="DT18" s="785"/>
      <c r="DU18" s="786"/>
      <c r="DV18" s="787"/>
      <c r="DW18" s="788"/>
      <c r="DX18" s="788"/>
      <c r="DY18" s="788"/>
      <c r="DZ18" s="789"/>
      <c r="EA18" s="131"/>
    </row>
    <row r="19" spans="1:131" s="132" customFormat="1" ht="26.25" customHeight="1" x14ac:dyDescent="0.2">
      <c r="A19" s="138">
        <v>13</v>
      </c>
      <c r="B19" s="758"/>
      <c r="C19" s="759"/>
      <c r="D19" s="759"/>
      <c r="E19" s="759"/>
      <c r="F19" s="759"/>
      <c r="G19" s="759"/>
      <c r="H19" s="759"/>
      <c r="I19" s="759"/>
      <c r="J19" s="759"/>
      <c r="K19" s="759"/>
      <c r="L19" s="759"/>
      <c r="M19" s="759"/>
      <c r="N19" s="759"/>
      <c r="O19" s="759"/>
      <c r="P19" s="760"/>
      <c r="Q19" s="761"/>
      <c r="R19" s="762"/>
      <c r="S19" s="762"/>
      <c r="T19" s="762"/>
      <c r="U19" s="762"/>
      <c r="V19" s="762"/>
      <c r="W19" s="762"/>
      <c r="X19" s="762"/>
      <c r="Y19" s="762"/>
      <c r="Z19" s="762"/>
      <c r="AA19" s="762"/>
      <c r="AB19" s="762"/>
      <c r="AC19" s="762"/>
      <c r="AD19" s="762"/>
      <c r="AE19" s="763"/>
      <c r="AF19" s="764"/>
      <c r="AG19" s="765"/>
      <c r="AH19" s="765"/>
      <c r="AI19" s="765"/>
      <c r="AJ19" s="766"/>
      <c r="AK19" s="767"/>
      <c r="AL19" s="768"/>
      <c r="AM19" s="768"/>
      <c r="AN19" s="768"/>
      <c r="AO19" s="768"/>
      <c r="AP19" s="768"/>
      <c r="AQ19" s="768"/>
      <c r="AR19" s="768"/>
      <c r="AS19" s="768"/>
      <c r="AT19" s="768"/>
      <c r="AU19" s="769"/>
      <c r="AV19" s="769"/>
      <c r="AW19" s="769"/>
      <c r="AX19" s="769"/>
      <c r="AY19" s="770"/>
      <c r="AZ19" s="129"/>
      <c r="BA19" s="129"/>
      <c r="BB19" s="129"/>
      <c r="BC19" s="129"/>
      <c r="BD19" s="129"/>
      <c r="BE19" s="130"/>
      <c r="BF19" s="130"/>
      <c r="BG19" s="130"/>
      <c r="BH19" s="130"/>
      <c r="BI19" s="130"/>
      <c r="BJ19" s="130"/>
      <c r="BK19" s="130"/>
      <c r="BL19" s="130"/>
      <c r="BM19" s="130"/>
      <c r="BN19" s="130"/>
      <c r="BO19" s="130"/>
      <c r="BP19" s="130"/>
      <c r="BQ19" s="139">
        <v>13</v>
      </c>
      <c r="BR19" s="140"/>
      <c r="BS19" s="771"/>
      <c r="BT19" s="772"/>
      <c r="BU19" s="772"/>
      <c r="BV19" s="772"/>
      <c r="BW19" s="772"/>
      <c r="BX19" s="772"/>
      <c r="BY19" s="772"/>
      <c r="BZ19" s="772"/>
      <c r="CA19" s="772"/>
      <c r="CB19" s="772"/>
      <c r="CC19" s="772"/>
      <c r="CD19" s="772"/>
      <c r="CE19" s="772"/>
      <c r="CF19" s="772"/>
      <c r="CG19" s="773"/>
      <c r="CH19" s="784"/>
      <c r="CI19" s="785"/>
      <c r="CJ19" s="785"/>
      <c r="CK19" s="785"/>
      <c r="CL19" s="786"/>
      <c r="CM19" s="784"/>
      <c r="CN19" s="785"/>
      <c r="CO19" s="785"/>
      <c r="CP19" s="785"/>
      <c r="CQ19" s="786"/>
      <c r="CR19" s="784"/>
      <c r="CS19" s="785"/>
      <c r="CT19" s="785"/>
      <c r="CU19" s="785"/>
      <c r="CV19" s="786"/>
      <c r="CW19" s="784"/>
      <c r="CX19" s="785"/>
      <c r="CY19" s="785"/>
      <c r="CZ19" s="785"/>
      <c r="DA19" s="786"/>
      <c r="DB19" s="784"/>
      <c r="DC19" s="785"/>
      <c r="DD19" s="785"/>
      <c r="DE19" s="785"/>
      <c r="DF19" s="786"/>
      <c r="DG19" s="784"/>
      <c r="DH19" s="785"/>
      <c r="DI19" s="785"/>
      <c r="DJ19" s="785"/>
      <c r="DK19" s="786"/>
      <c r="DL19" s="784"/>
      <c r="DM19" s="785"/>
      <c r="DN19" s="785"/>
      <c r="DO19" s="785"/>
      <c r="DP19" s="786"/>
      <c r="DQ19" s="784"/>
      <c r="DR19" s="785"/>
      <c r="DS19" s="785"/>
      <c r="DT19" s="785"/>
      <c r="DU19" s="786"/>
      <c r="DV19" s="787"/>
      <c r="DW19" s="788"/>
      <c r="DX19" s="788"/>
      <c r="DY19" s="788"/>
      <c r="DZ19" s="789"/>
      <c r="EA19" s="131"/>
    </row>
    <row r="20" spans="1:131" s="132" customFormat="1" ht="26.25" customHeight="1" x14ac:dyDescent="0.2">
      <c r="A20" s="138">
        <v>14</v>
      </c>
      <c r="B20" s="758"/>
      <c r="C20" s="759"/>
      <c r="D20" s="759"/>
      <c r="E20" s="759"/>
      <c r="F20" s="759"/>
      <c r="G20" s="759"/>
      <c r="H20" s="759"/>
      <c r="I20" s="759"/>
      <c r="J20" s="759"/>
      <c r="K20" s="759"/>
      <c r="L20" s="759"/>
      <c r="M20" s="759"/>
      <c r="N20" s="759"/>
      <c r="O20" s="759"/>
      <c r="P20" s="760"/>
      <c r="Q20" s="761"/>
      <c r="R20" s="762"/>
      <c r="S20" s="762"/>
      <c r="T20" s="762"/>
      <c r="U20" s="762"/>
      <c r="V20" s="762"/>
      <c r="W20" s="762"/>
      <c r="X20" s="762"/>
      <c r="Y20" s="762"/>
      <c r="Z20" s="762"/>
      <c r="AA20" s="762"/>
      <c r="AB20" s="762"/>
      <c r="AC20" s="762"/>
      <c r="AD20" s="762"/>
      <c r="AE20" s="763"/>
      <c r="AF20" s="764"/>
      <c r="AG20" s="765"/>
      <c r="AH20" s="765"/>
      <c r="AI20" s="765"/>
      <c r="AJ20" s="766"/>
      <c r="AK20" s="767"/>
      <c r="AL20" s="768"/>
      <c r="AM20" s="768"/>
      <c r="AN20" s="768"/>
      <c r="AO20" s="768"/>
      <c r="AP20" s="768"/>
      <c r="AQ20" s="768"/>
      <c r="AR20" s="768"/>
      <c r="AS20" s="768"/>
      <c r="AT20" s="768"/>
      <c r="AU20" s="769"/>
      <c r="AV20" s="769"/>
      <c r="AW20" s="769"/>
      <c r="AX20" s="769"/>
      <c r="AY20" s="770"/>
      <c r="AZ20" s="129"/>
      <c r="BA20" s="129"/>
      <c r="BB20" s="129"/>
      <c r="BC20" s="129"/>
      <c r="BD20" s="129"/>
      <c r="BE20" s="130"/>
      <c r="BF20" s="130"/>
      <c r="BG20" s="130"/>
      <c r="BH20" s="130"/>
      <c r="BI20" s="130"/>
      <c r="BJ20" s="130"/>
      <c r="BK20" s="130"/>
      <c r="BL20" s="130"/>
      <c r="BM20" s="130"/>
      <c r="BN20" s="130"/>
      <c r="BO20" s="130"/>
      <c r="BP20" s="130"/>
      <c r="BQ20" s="139">
        <v>14</v>
      </c>
      <c r="BR20" s="140"/>
      <c r="BS20" s="771"/>
      <c r="BT20" s="772"/>
      <c r="BU20" s="772"/>
      <c r="BV20" s="772"/>
      <c r="BW20" s="772"/>
      <c r="BX20" s="772"/>
      <c r="BY20" s="772"/>
      <c r="BZ20" s="772"/>
      <c r="CA20" s="772"/>
      <c r="CB20" s="772"/>
      <c r="CC20" s="772"/>
      <c r="CD20" s="772"/>
      <c r="CE20" s="772"/>
      <c r="CF20" s="772"/>
      <c r="CG20" s="773"/>
      <c r="CH20" s="784"/>
      <c r="CI20" s="785"/>
      <c r="CJ20" s="785"/>
      <c r="CK20" s="785"/>
      <c r="CL20" s="786"/>
      <c r="CM20" s="784"/>
      <c r="CN20" s="785"/>
      <c r="CO20" s="785"/>
      <c r="CP20" s="785"/>
      <c r="CQ20" s="786"/>
      <c r="CR20" s="784"/>
      <c r="CS20" s="785"/>
      <c r="CT20" s="785"/>
      <c r="CU20" s="785"/>
      <c r="CV20" s="786"/>
      <c r="CW20" s="784"/>
      <c r="CX20" s="785"/>
      <c r="CY20" s="785"/>
      <c r="CZ20" s="785"/>
      <c r="DA20" s="786"/>
      <c r="DB20" s="784"/>
      <c r="DC20" s="785"/>
      <c r="DD20" s="785"/>
      <c r="DE20" s="785"/>
      <c r="DF20" s="786"/>
      <c r="DG20" s="784"/>
      <c r="DH20" s="785"/>
      <c r="DI20" s="785"/>
      <c r="DJ20" s="785"/>
      <c r="DK20" s="786"/>
      <c r="DL20" s="784"/>
      <c r="DM20" s="785"/>
      <c r="DN20" s="785"/>
      <c r="DO20" s="785"/>
      <c r="DP20" s="786"/>
      <c r="DQ20" s="784"/>
      <c r="DR20" s="785"/>
      <c r="DS20" s="785"/>
      <c r="DT20" s="785"/>
      <c r="DU20" s="786"/>
      <c r="DV20" s="787"/>
      <c r="DW20" s="788"/>
      <c r="DX20" s="788"/>
      <c r="DY20" s="788"/>
      <c r="DZ20" s="789"/>
      <c r="EA20" s="131"/>
    </row>
    <row r="21" spans="1:131" s="132" customFormat="1" ht="26.25" customHeight="1" thickBot="1" x14ac:dyDescent="0.25">
      <c r="A21" s="138">
        <v>15</v>
      </c>
      <c r="B21" s="758"/>
      <c r="C21" s="759"/>
      <c r="D21" s="759"/>
      <c r="E21" s="759"/>
      <c r="F21" s="759"/>
      <c r="G21" s="759"/>
      <c r="H21" s="759"/>
      <c r="I21" s="759"/>
      <c r="J21" s="759"/>
      <c r="K21" s="759"/>
      <c r="L21" s="759"/>
      <c r="M21" s="759"/>
      <c r="N21" s="759"/>
      <c r="O21" s="759"/>
      <c r="P21" s="760"/>
      <c r="Q21" s="761"/>
      <c r="R21" s="762"/>
      <c r="S21" s="762"/>
      <c r="T21" s="762"/>
      <c r="U21" s="762"/>
      <c r="V21" s="762"/>
      <c r="W21" s="762"/>
      <c r="X21" s="762"/>
      <c r="Y21" s="762"/>
      <c r="Z21" s="762"/>
      <c r="AA21" s="762"/>
      <c r="AB21" s="762"/>
      <c r="AC21" s="762"/>
      <c r="AD21" s="762"/>
      <c r="AE21" s="763"/>
      <c r="AF21" s="764"/>
      <c r="AG21" s="765"/>
      <c r="AH21" s="765"/>
      <c r="AI21" s="765"/>
      <c r="AJ21" s="766"/>
      <c r="AK21" s="767"/>
      <c r="AL21" s="768"/>
      <c r="AM21" s="768"/>
      <c r="AN21" s="768"/>
      <c r="AO21" s="768"/>
      <c r="AP21" s="768"/>
      <c r="AQ21" s="768"/>
      <c r="AR21" s="768"/>
      <c r="AS21" s="768"/>
      <c r="AT21" s="768"/>
      <c r="AU21" s="769"/>
      <c r="AV21" s="769"/>
      <c r="AW21" s="769"/>
      <c r="AX21" s="769"/>
      <c r="AY21" s="770"/>
      <c r="AZ21" s="129"/>
      <c r="BA21" s="129"/>
      <c r="BB21" s="129"/>
      <c r="BC21" s="129"/>
      <c r="BD21" s="129"/>
      <c r="BE21" s="130"/>
      <c r="BF21" s="130"/>
      <c r="BG21" s="130"/>
      <c r="BH21" s="130"/>
      <c r="BI21" s="130"/>
      <c r="BJ21" s="130"/>
      <c r="BK21" s="130"/>
      <c r="BL21" s="130"/>
      <c r="BM21" s="130"/>
      <c r="BN21" s="130"/>
      <c r="BO21" s="130"/>
      <c r="BP21" s="130"/>
      <c r="BQ21" s="139">
        <v>15</v>
      </c>
      <c r="BR21" s="140"/>
      <c r="BS21" s="771"/>
      <c r="BT21" s="772"/>
      <c r="BU21" s="772"/>
      <c r="BV21" s="772"/>
      <c r="BW21" s="772"/>
      <c r="BX21" s="772"/>
      <c r="BY21" s="772"/>
      <c r="BZ21" s="772"/>
      <c r="CA21" s="772"/>
      <c r="CB21" s="772"/>
      <c r="CC21" s="772"/>
      <c r="CD21" s="772"/>
      <c r="CE21" s="772"/>
      <c r="CF21" s="772"/>
      <c r="CG21" s="773"/>
      <c r="CH21" s="784"/>
      <c r="CI21" s="785"/>
      <c r="CJ21" s="785"/>
      <c r="CK21" s="785"/>
      <c r="CL21" s="786"/>
      <c r="CM21" s="784"/>
      <c r="CN21" s="785"/>
      <c r="CO21" s="785"/>
      <c r="CP21" s="785"/>
      <c r="CQ21" s="786"/>
      <c r="CR21" s="784"/>
      <c r="CS21" s="785"/>
      <c r="CT21" s="785"/>
      <c r="CU21" s="785"/>
      <c r="CV21" s="786"/>
      <c r="CW21" s="784"/>
      <c r="CX21" s="785"/>
      <c r="CY21" s="785"/>
      <c r="CZ21" s="785"/>
      <c r="DA21" s="786"/>
      <c r="DB21" s="784"/>
      <c r="DC21" s="785"/>
      <c r="DD21" s="785"/>
      <c r="DE21" s="785"/>
      <c r="DF21" s="786"/>
      <c r="DG21" s="784"/>
      <c r="DH21" s="785"/>
      <c r="DI21" s="785"/>
      <c r="DJ21" s="785"/>
      <c r="DK21" s="786"/>
      <c r="DL21" s="784"/>
      <c r="DM21" s="785"/>
      <c r="DN21" s="785"/>
      <c r="DO21" s="785"/>
      <c r="DP21" s="786"/>
      <c r="DQ21" s="784"/>
      <c r="DR21" s="785"/>
      <c r="DS21" s="785"/>
      <c r="DT21" s="785"/>
      <c r="DU21" s="786"/>
      <c r="DV21" s="787"/>
      <c r="DW21" s="788"/>
      <c r="DX21" s="788"/>
      <c r="DY21" s="788"/>
      <c r="DZ21" s="789"/>
      <c r="EA21" s="131"/>
    </row>
    <row r="22" spans="1:131" s="132" customFormat="1" ht="26.25" customHeight="1" x14ac:dyDescent="0.2">
      <c r="A22" s="138">
        <v>16</v>
      </c>
      <c r="B22" s="758"/>
      <c r="C22" s="759"/>
      <c r="D22" s="759"/>
      <c r="E22" s="759"/>
      <c r="F22" s="759"/>
      <c r="G22" s="759"/>
      <c r="H22" s="759"/>
      <c r="I22" s="759"/>
      <c r="J22" s="759"/>
      <c r="K22" s="759"/>
      <c r="L22" s="759"/>
      <c r="M22" s="759"/>
      <c r="N22" s="759"/>
      <c r="O22" s="759"/>
      <c r="P22" s="760"/>
      <c r="Q22" s="790"/>
      <c r="R22" s="791"/>
      <c r="S22" s="791"/>
      <c r="T22" s="791"/>
      <c r="U22" s="791"/>
      <c r="V22" s="791"/>
      <c r="W22" s="791"/>
      <c r="X22" s="791"/>
      <c r="Y22" s="791"/>
      <c r="Z22" s="791"/>
      <c r="AA22" s="791"/>
      <c r="AB22" s="791"/>
      <c r="AC22" s="791"/>
      <c r="AD22" s="791"/>
      <c r="AE22" s="792"/>
      <c r="AF22" s="764"/>
      <c r="AG22" s="765"/>
      <c r="AH22" s="765"/>
      <c r="AI22" s="765"/>
      <c r="AJ22" s="766"/>
      <c r="AK22" s="804"/>
      <c r="AL22" s="805"/>
      <c r="AM22" s="805"/>
      <c r="AN22" s="805"/>
      <c r="AO22" s="805"/>
      <c r="AP22" s="805"/>
      <c r="AQ22" s="805"/>
      <c r="AR22" s="805"/>
      <c r="AS22" s="805"/>
      <c r="AT22" s="805"/>
      <c r="AU22" s="806"/>
      <c r="AV22" s="806"/>
      <c r="AW22" s="806"/>
      <c r="AX22" s="806"/>
      <c r="AY22" s="807"/>
      <c r="AZ22" s="808" t="s">
        <v>355</v>
      </c>
      <c r="BA22" s="808"/>
      <c r="BB22" s="808"/>
      <c r="BC22" s="808"/>
      <c r="BD22" s="809"/>
      <c r="BE22" s="130"/>
      <c r="BF22" s="130"/>
      <c r="BG22" s="130"/>
      <c r="BH22" s="130"/>
      <c r="BI22" s="130"/>
      <c r="BJ22" s="130"/>
      <c r="BK22" s="130"/>
      <c r="BL22" s="130"/>
      <c r="BM22" s="130"/>
      <c r="BN22" s="130"/>
      <c r="BO22" s="130"/>
      <c r="BP22" s="130"/>
      <c r="BQ22" s="139">
        <v>16</v>
      </c>
      <c r="BR22" s="140"/>
      <c r="BS22" s="771"/>
      <c r="BT22" s="772"/>
      <c r="BU22" s="772"/>
      <c r="BV22" s="772"/>
      <c r="BW22" s="772"/>
      <c r="BX22" s="772"/>
      <c r="BY22" s="772"/>
      <c r="BZ22" s="772"/>
      <c r="CA22" s="772"/>
      <c r="CB22" s="772"/>
      <c r="CC22" s="772"/>
      <c r="CD22" s="772"/>
      <c r="CE22" s="772"/>
      <c r="CF22" s="772"/>
      <c r="CG22" s="773"/>
      <c r="CH22" s="784"/>
      <c r="CI22" s="785"/>
      <c r="CJ22" s="785"/>
      <c r="CK22" s="785"/>
      <c r="CL22" s="786"/>
      <c r="CM22" s="784"/>
      <c r="CN22" s="785"/>
      <c r="CO22" s="785"/>
      <c r="CP22" s="785"/>
      <c r="CQ22" s="786"/>
      <c r="CR22" s="784"/>
      <c r="CS22" s="785"/>
      <c r="CT22" s="785"/>
      <c r="CU22" s="785"/>
      <c r="CV22" s="786"/>
      <c r="CW22" s="784"/>
      <c r="CX22" s="785"/>
      <c r="CY22" s="785"/>
      <c r="CZ22" s="785"/>
      <c r="DA22" s="786"/>
      <c r="DB22" s="784"/>
      <c r="DC22" s="785"/>
      <c r="DD22" s="785"/>
      <c r="DE22" s="785"/>
      <c r="DF22" s="786"/>
      <c r="DG22" s="784"/>
      <c r="DH22" s="785"/>
      <c r="DI22" s="785"/>
      <c r="DJ22" s="785"/>
      <c r="DK22" s="786"/>
      <c r="DL22" s="784"/>
      <c r="DM22" s="785"/>
      <c r="DN22" s="785"/>
      <c r="DO22" s="785"/>
      <c r="DP22" s="786"/>
      <c r="DQ22" s="784"/>
      <c r="DR22" s="785"/>
      <c r="DS22" s="785"/>
      <c r="DT22" s="785"/>
      <c r="DU22" s="786"/>
      <c r="DV22" s="787"/>
      <c r="DW22" s="788"/>
      <c r="DX22" s="788"/>
      <c r="DY22" s="788"/>
      <c r="DZ22" s="789"/>
      <c r="EA22" s="131"/>
    </row>
    <row r="23" spans="1:131" s="132" customFormat="1" ht="26.25" customHeight="1" thickBot="1" x14ac:dyDescent="0.25">
      <c r="A23" s="141" t="s">
        <v>356</v>
      </c>
      <c r="B23" s="793" t="s">
        <v>357</v>
      </c>
      <c r="C23" s="794"/>
      <c r="D23" s="794"/>
      <c r="E23" s="794"/>
      <c r="F23" s="794"/>
      <c r="G23" s="794"/>
      <c r="H23" s="794"/>
      <c r="I23" s="794"/>
      <c r="J23" s="794"/>
      <c r="K23" s="794"/>
      <c r="L23" s="794"/>
      <c r="M23" s="794"/>
      <c r="N23" s="794"/>
      <c r="O23" s="794"/>
      <c r="P23" s="795"/>
      <c r="Q23" s="796">
        <f>SUM(Q7:U9)</f>
        <v>6350</v>
      </c>
      <c r="R23" s="797"/>
      <c r="S23" s="797"/>
      <c r="T23" s="797"/>
      <c r="U23" s="797"/>
      <c r="V23" s="796">
        <f t="shared" ref="V23" si="0">SUM(V7:Z9)</f>
        <v>6129</v>
      </c>
      <c r="W23" s="797"/>
      <c r="X23" s="797"/>
      <c r="Y23" s="797"/>
      <c r="Z23" s="797"/>
      <c r="AA23" s="796">
        <f t="shared" ref="AA23" si="1">SUM(AA7:AE9)</f>
        <v>221</v>
      </c>
      <c r="AB23" s="797"/>
      <c r="AC23" s="797"/>
      <c r="AD23" s="797"/>
      <c r="AE23" s="797"/>
      <c r="AF23" s="798">
        <v>185</v>
      </c>
      <c r="AG23" s="797"/>
      <c r="AH23" s="797"/>
      <c r="AI23" s="797"/>
      <c r="AJ23" s="799"/>
      <c r="AK23" s="800"/>
      <c r="AL23" s="801"/>
      <c r="AM23" s="801"/>
      <c r="AN23" s="801"/>
      <c r="AO23" s="801"/>
      <c r="AP23" s="797">
        <f>SUM(AP7:AT9)</f>
        <v>9903</v>
      </c>
      <c r="AQ23" s="797"/>
      <c r="AR23" s="797"/>
      <c r="AS23" s="797"/>
      <c r="AT23" s="797"/>
      <c r="AU23" s="802"/>
      <c r="AV23" s="802"/>
      <c r="AW23" s="802"/>
      <c r="AX23" s="802"/>
      <c r="AY23" s="803"/>
      <c r="AZ23" s="811" t="s">
        <v>84</v>
      </c>
      <c r="BA23" s="812"/>
      <c r="BB23" s="812"/>
      <c r="BC23" s="812"/>
      <c r="BD23" s="813"/>
      <c r="BE23" s="130"/>
      <c r="BF23" s="130"/>
      <c r="BG23" s="130"/>
      <c r="BH23" s="130"/>
      <c r="BI23" s="130"/>
      <c r="BJ23" s="130"/>
      <c r="BK23" s="130"/>
      <c r="BL23" s="130"/>
      <c r="BM23" s="130"/>
      <c r="BN23" s="130"/>
      <c r="BO23" s="130"/>
      <c r="BP23" s="130"/>
      <c r="BQ23" s="139">
        <v>17</v>
      </c>
      <c r="BR23" s="140"/>
      <c r="BS23" s="771"/>
      <c r="BT23" s="772"/>
      <c r="BU23" s="772"/>
      <c r="BV23" s="772"/>
      <c r="BW23" s="772"/>
      <c r="BX23" s="772"/>
      <c r="BY23" s="772"/>
      <c r="BZ23" s="772"/>
      <c r="CA23" s="772"/>
      <c r="CB23" s="772"/>
      <c r="CC23" s="772"/>
      <c r="CD23" s="772"/>
      <c r="CE23" s="772"/>
      <c r="CF23" s="772"/>
      <c r="CG23" s="773"/>
      <c r="CH23" s="784"/>
      <c r="CI23" s="785"/>
      <c r="CJ23" s="785"/>
      <c r="CK23" s="785"/>
      <c r="CL23" s="786"/>
      <c r="CM23" s="784"/>
      <c r="CN23" s="785"/>
      <c r="CO23" s="785"/>
      <c r="CP23" s="785"/>
      <c r="CQ23" s="786"/>
      <c r="CR23" s="784"/>
      <c r="CS23" s="785"/>
      <c r="CT23" s="785"/>
      <c r="CU23" s="785"/>
      <c r="CV23" s="786"/>
      <c r="CW23" s="784"/>
      <c r="CX23" s="785"/>
      <c r="CY23" s="785"/>
      <c r="CZ23" s="785"/>
      <c r="DA23" s="786"/>
      <c r="DB23" s="784"/>
      <c r="DC23" s="785"/>
      <c r="DD23" s="785"/>
      <c r="DE23" s="785"/>
      <c r="DF23" s="786"/>
      <c r="DG23" s="784"/>
      <c r="DH23" s="785"/>
      <c r="DI23" s="785"/>
      <c r="DJ23" s="785"/>
      <c r="DK23" s="786"/>
      <c r="DL23" s="784"/>
      <c r="DM23" s="785"/>
      <c r="DN23" s="785"/>
      <c r="DO23" s="785"/>
      <c r="DP23" s="786"/>
      <c r="DQ23" s="784"/>
      <c r="DR23" s="785"/>
      <c r="DS23" s="785"/>
      <c r="DT23" s="785"/>
      <c r="DU23" s="786"/>
      <c r="DV23" s="787"/>
      <c r="DW23" s="788"/>
      <c r="DX23" s="788"/>
      <c r="DY23" s="788"/>
      <c r="DZ23" s="789"/>
      <c r="EA23" s="131"/>
    </row>
    <row r="24" spans="1:131" s="132" customFormat="1" ht="26.25" customHeight="1" x14ac:dyDescent="0.2">
      <c r="A24" s="810" t="s">
        <v>358</v>
      </c>
      <c r="B24" s="810"/>
      <c r="C24" s="810"/>
      <c r="D24" s="810"/>
      <c r="E24" s="810"/>
      <c r="F24" s="810"/>
      <c r="G24" s="810"/>
      <c r="H24" s="810"/>
      <c r="I24" s="810"/>
      <c r="J24" s="810"/>
      <c r="K24" s="810"/>
      <c r="L24" s="810"/>
      <c r="M24" s="810"/>
      <c r="N24" s="810"/>
      <c r="O24" s="810"/>
      <c r="P24" s="810"/>
      <c r="Q24" s="810"/>
      <c r="R24" s="810"/>
      <c r="S24" s="810"/>
      <c r="T24" s="810"/>
      <c r="U24" s="810"/>
      <c r="V24" s="810"/>
      <c r="W24" s="810"/>
      <c r="X24" s="810"/>
      <c r="Y24" s="810"/>
      <c r="Z24" s="810"/>
      <c r="AA24" s="810"/>
      <c r="AB24" s="810"/>
      <c r="AC24" s="810"/>
      <c r="AD24" s="810"/>
      <c r="AE24" s="810"/>
      <c r="AF24" s="810"/>
      <c r="AG24" s="810"/>
      <c r="AH24" s="810"/>
      <c r="AI24" s="810"/>
      <c r="AJ24" s="810"/>
      <c r="AK24" s="810"/>
      <c r="AL24" s="810"/>
      <c r="AM24" s="810"/>
      <c r="AN24" s="810"/>
      <c r="AO24" s="810"/>
      <c r="AP24" s="810"/>
      <c r="AQ24" s="810"/>
      <c r="AR24" s="810"/>
      <c r="AS24" s="810"/>
      <c r="AT24" s="810"/>
      <c r="AU24" s="810"/>
      <c r="AV24" s="810"/>
      <c r="AW24" s="810"/>
      <c r="AX24" s="810"/>
      <c r="AY24" s="810"/>
      <c r="AZ24" s="129"/>
      <c r="BA24" s="129"/>
      <c r="BB24" s="129"/>
      <c r="BC24" s="129"/>
      <c r="BD24" s="129"/>
      <c r="BE24" s="130"/>
      <c r="BF24" s="130"/>
      <c r="BG24" s="130"/>
      <c r="BH24" s="130"/>
      <c r="BI24" s="130"/>
      <c r="BJ24" s="130"/>
      <c r="BK24" s="130"/>
      <c r="BL24" s="130"/>
      <c r="BM24" s="130"/>
      <c r="BN24" s="130"/>
      <c r="BO24" s="130"/>
      <c r="BP24" s="130"/>
      <c r="BQ24" s="139">
        <v>18</v>
      </c>
      <c r="BR24" s="140"/>
      <c r="BS24" s="771"/>
      <c r="BT24" s="772"/>
      <c r="BU24" s="772"/>
      <c r="BV24" s="772"/>
      <c r="BW24" s="772"/>
      <c r="BX24" s="772"/>
      <c r="BY24" s="772"/>
      <c r="BZ24" s="772"/>
      <c r="CA24" s="772"/>
      <c r="CB24" s="772"/>
      <c r="CC24" s="772"/>
      <c r="CD24" s="772"/>
      <c r="CE24" s="772"/>
      <c r="CF24" s="772"/>
      <c r="CG24" s="773"/>
      <c r="CH24" s="784"/>
      <c r="CI24" s="785"/>
      <c r="CJ24" s="785"/>
      <c r="CK24" s="785"/>
      <c r="CL24" s="786"/>
      <c r="CM24" s="784"/>
      <c r="CN24" s="785"/>
      <c r="CO24" s="785"/>
      <c r="CP24" s="785"/>
      <c r="CQ24" s="786"/>
      <c r="CR24" s="784"/>
      <c r="CS24" s="785"/>
      <c r="CT24" s="785"/>
      <c r="CU24" s="785"/>
      <c r="CV24" s="786"/>
      <c r="CW24" s="784"/>
      <c r="CX24" s="785"/>
      <c r="CY24" s="785"/>
      <c r="CZ24" s="785"/>
      <c r="DA24" s="786"/>
      <c r="DB24" s="784"/>
      <c r="DC24" s="785"/>
      <c r="DD24" s="785"/>
      <c r="DE24" s="785"/>
      <c r="DF24" s="786"/>
      <c r="DG24" s="784"/>
      <c r="DH24" s="785"/>
      <c r="DI24" s="785"/>
      <c r="DJ24" s="785"/>
      <c r="DK24" s="786"/>
      <c r="DL24" s="784"/>
      <c r="DM24" s="785"/>
      <c r="DN24" s="785"/>
      <c r="DO24" s="785"/>
      <c r="DP24" s="786"/>
      <c r="DQ24" s="784"/>
      <c r="DR24" s="785"/>
      <c r="DS24" s="785"/>
      <c r="DT24" s="785"/>
      <c r="DU24" s="786"/>
      <c r="DV24" s="787"/>
      <c r="DW24" s="788"/>
      <c r="DX24" s="788"/>
      <c r="DY24" s="788"/>
      <c r="DZ24" s="789"/>
      <c r="EA24" s="131"/>
    </row>
    <row r="25" spans="1:131" s="124" customFormat="1" ht="26.25" customHeight="1" thickBot="1" x14ac:dyDescent="0.25">
      <c r="A25" s="752" t="s">
        <v>359</v>
      </c>
      <c r="B25" s="752"/>
      <c r="C25" s="752"/>
      <c r="D25" s="752"/>
      <c r="E25" s="752"/>
      <c r="F25" s="752"/>
      <c r="G25" s="752"/>
      <c r="H25" s="752"/>
      <c r="I25" s="752"/>
      <c r="J25" s="752"/>
      <c r="K25" s="752"/>
      <c r="L25" s="752"/>
      <c r="M25" s="752"/>
      <c r="N25" s="752"/>
      <c r="O25" s="752"/>
      <c r="P25" s="752"/>
      <c r="Q25" s="752"/>
      <c r="R25" s="752"/>
      <c r="S25" s="752"/>
      <c r="T25" s="752"/>
      <c r="U25" s="752"/>
      <c r="V25" s="752"/>
      <c r="W25" s="752"/>
      <c r="X25" s="752"/>
      <c r="Y25" s="752"/>
      <c r="Z25" s="752"/>
      <c r="AA25" s="752"/>
      <c r="AB25" s="752"/>
      <c r="AC25" s="752"/>
      <c r="AD25" s="752"/>
      <c r="AE25" s="752"/>
      <c r="AF25" s="752"/>
      <c r="AG25" s="752"/>
      <c r="AH25" s="752"/>
      <c r="AI25" s="752"/>
      <c r="AJ25" s="752"/>
      <c r="AK25" s="752"/>
      <c r="AL25" s="752"/>
      <c r="AM25" s="752"/>
      <c r="AN25" s="752"/>
      <c r="AO25" s="752"/>
      <c r="AP25" s="752"/>
      <c r="AQ25" s="752"/>
      <c r="AR25" s="752"/>
      <c r="AS25" s="752"/>
      <c r="AT25" s="752"/>
      <c r="AU25" s="752"/>
      <c r="AV25" s="752"/>
      <c r="AW25" s="752"/>
      <c r="AX25" s="752"/>
      <c r="AY25" s="752"/>
      <c r="AZ25" s="752"/>
      <c r="BA25" s="752"/>
      <c r="BB25" s="752"/>
      <c r="BC25" s="752"/>
      <c r="BD25" s="752"/>
      <c r="BE25" s="752"/>
      <c r="BF25" s="752"/>
      <c r="BG25" s="752"/>
      <c r="BH25" s="752"/>
      <c r="BI25" s="752"/>
      <c r="BJ25" s="129"/>
      <c r="BK25" s="129"/>
      <c r="BL25" s="129"/>
      <c r="BM25" s="129"/>
      <c r="BN25" s="129"/>
      <c r="BO25" s="142"/>
      <c r="BP25" s="142"/>
      <c r="BQ25" s="139">
        <v>19</v>
      </c>
      <c r="BR25" s="140"/>
      <c r="BS25" s="771"/>
      <c r="BT25" s="772"/>
      <c r="BU25" s="772"/>
      <c r="BV25" s="772"/>
      <c r="BW25" s="772"/>
      <c r="BX25" s="772"/>
      <c r="BY25" s="772"/>
      <c r="BZ25" s="772"/>
      <c r="CA25" s="772"/>
      <c r="CB25" s="772"/>
      <c r="CC25" s="772"/>
      <c r="CD25" s="772"/>
      <c r="CE25" s="772"/>
      <c r="CF25" s="772"/>
      <c r="CG25" s="773"/>
      <c r="CH25" s="784"/>
      <c r="CI25" s="785"/>
      <c r="CJ25" s="785"/>
      <c r="CK25" s="785"/>
      <c r="CL25" s="786"/>
      <c r="CM25" s="784"/>
      <c r="CN25" s="785"/>
      <c r="CO25" s="785"/>
      <c r="CP25" s="785"/>
      <c r="CQ25" s="786"/>
      <c r="CR25" s="784"/>
      <c r="CS25" s="785"/>
      <c r="CT25" s="785"/>
      <c r="CU25" s="785"/>
      <c r="CV25" s="786"/>
      <c r="CW25" s="784"/>
      <c r="CX25" s="785"/>
      <c r="CY25" s="785"/>
      <c r="CZ25" s="785"/>
      <c r="DA25" s="786"/>
      <c r="DB25" s="784"/>
      <c r="DC25" s="785"/>
      <c r="DD25" s="785"/>
      <c r="DE25" s="785"/>
      <c r="DF25" s="786"/>
      <c r="DG25" s="784"/>
      <c r="DH25" s="785"/>
      <c r="DI25" s="785"/>
      <c r="DJ25" s="785"/>
      <c r="DK25" s="786"/>
      <c r="DL25" s="784"/>
      <c r="DM25" s="785"/>
      <c r="DN25" s="785"/>
      <c r="DO25" s="785"/>
      <c r="DP25" s="786"/>
      <c r="DQ25" s="784"/>
      <c r="DR25" s="785"/>
      <c r="DS25" s="785"/>
      <c r="DT25" s="785"/>
      <c r="DU25" s="786"/>
      <c r="DV25" s="787"/>
      <c r="DW25" s="788"/>
      <c r="DX25" s="788"/>
      <c r="DY25" s="788"/>
      <c r="DZ25" s="789"/>
      <c r="EA25" s="123"/>
    </row>
    <row r="26" spans="1:131" s="124" customFormat="1" ht="26.25" customHeight="1" x14ac:dyDescent="0.2">
      <c r="A26" s="743" t="s">
        <v>332</v>
      </c>
      <c r="B26" s="744"/>
      <c r="C26" s="744"/>
      <c r="D26" s="744"/>
      <c r="E26" s="744"/>
      <c r="F26" s="744"/>
      <c r="G26" s="744"/>
      <c r="H26" s="744"/>
      <c r="I26" s="744"/>
      <c r="J26" s="744"/>
      <c r="K26" s="744"/>
      <c r="L26" s="744"/>
      <c r="M26" s="744"/>
      <c r="N26" s="744"/>
      <c r="O26" s="744"/>
      <c r="P26" s="745"/>
      <c r="Q26" s="720" t="s">
        <v>360</v>
      </c>
      <c r="R26" s="721"/>
      <c r="S26" s="721"/>
      <c r="T26" s="721"/>
      <c r="U26" s="722"/>
      <c r="V26" s="720" t="s">
        <v>361</v>
      </c>
      <c r="W26" s="721"/>
      <c r="X26" s="721"/>
      <c r="Y26" s="721"/>
      <c r="Z26" s="722"/>
      <c r="AA26" s="720" t="s">
        <v>362</v>
      </c>
      <c r="AB26" s="721"/>
      <c r="AC26" s="721"/>
      <c r="AD26" s="721"/>
      <c r="AE26" s="721"/>
      <c r="AF26" s="814" t="s">
        <v>363</v>
      </c>
      <c r="AG26" s="815"/>
      <c r="AH26" s="815"/>
      <c r="AI26" s="815"/>
      <c r="AJ26" s="816"/>
      <c r="AK26" s="721" t="s">
        <v>364</v>
      </c>
      <c r="AL26" s="721"/>
      <c r="AM26" s="721"/>
      <c r="AN26" s="721"/>
      <c r="AO26" s="722"/>
      <c r="AP26" s="720" t="s">
        <v>365</v>
      </c>
      <c r="AQ26" s="721"/>
      <c r="AR26" s="721"/>
      <c r="AS26" s="721"/>
      <c r="AT26" s="722"/>
      <c r="AU26" s="720" t="s">
        <v>366</v>
      </c>
      <c r="AV26" s="721"/>
      <c r="AW26" s="721"/>
      <c r="AX26" s="721"/>
      <c r="AY26" s="722"/>
      <c r="AZ26" s="720" t="s">
        <v>367</v>
      </c>
      <c r="BA26" s="721"/>
      <c r="BB26" s="721"/>
      <c r="BC26" s="721"/>
      <c r="BD26" s="722"/>
      <c r="BE26" s="720" t="s">
        <v>339</v>
      </c>
      <c r="BF26" s="721"/>
      <c r="BG26" s="721"/>
      <c r="BH26" s="721"/>
      <c r="BI26" s="732"/>
      <c r="BJ26" s="129"/>
      <c r="BK26" s="129"/>
      <c r="BL26" s="129"/>
      <c r="BM26" s="129"/>
      <c r="BN26" s="129"/>
      <c r="BO26" s="142"/>
      <c r="BP26" s="142"/>
      <c r="BQ26" s="139">
        <v>20</v>
      </c>
      <c r="BR26" s="140"/>
      <c r="BS26" s="771"/>
      <c r="BT26" s="772"/>
      <c r="BU26" s="772"/>
      <c r="BV26" s="772"/>
      <c r="BW26" s="772"/>
      <c r="BX26" s="772"/>
      <c r="BY26" s="772"/>
      <c r="BZ26" s="772"/>
      <c r="CA26" s="772"/>
      <c r="CB26" s="772"/>
      <c r="CC26" s="772"/>
      <c r="CD26" s="772"/>
      <c r="CE26" s="772"/>
      <c r="CF26" s="772"/>
      <c r="CG26" s="773"/>
      <c r="CH26" s="784"/>
      <c r="CI26" s="785"/>
      <c r="CJ26" s="785"/>
      <c r="CK26" s="785"/>
      <c r="CL26" s="786"/>
      <c r="CM26" s="784"/>
      <c r="CN26" s="785"/>
      <c r="CO26" s="785"/>
      <c r="CP26" s="785"/>
      <c r="CQ26" s="786"/>
      <c r="CR26" s="784"/>
      <c r="CS26" s="785"/>
      <c r="CT26" s="785"/>
      <c r="CU26" s="785"/>
      <c r="CV26" s="786"/>
      <c r="CW26" s="784"/>
      <c r="CX26" s="785"/>
      <c r="CY26" s="785"/>
      <c r="CZ26" s="785"/>
      <c r="DA26" s="786"/>
      <c r="DB26" s="784"/>
      <c r="DC26" s="785"/>
      <c r="DD26" s="785"/>
      <c r="DE26" s="785"/>
      <c r="DF26" s="786"/>
      <c r="DG26" s="784"/>
      <c r="DH26" s="785"/>
      <c r="DI26" s="785"/>
      <c r="DJ26" s="785"/>
      <c r="DK26" s="786"/>
      <c r="DL26" s="784"/>
      <c r="DM26" s="785"/>
      <c r="DN26" s="785"/>
      <c r="DO26" s="785"/>
      <c r="DP26" s="786"/>
      <c r="DQ26" s="784"/>
      <c r="DR26" s="785"/>
      <c r="DS26" s="785"/>
      <c r="DT26" s="785"/>
      <c r="DU26" s="786"/>
      <c r="DV26" s="787"/>
      <c r="DW26" s="788"/>
      <c r="DX26" s="788"/>
      <c r="DY26" s="788"/>
      <c r="DZ26" s="789"/>
      <c r="EA26" s="123"/>
    </row>
    <row r="27" spans="1:131" s="124" customFormat="1" ht="26.25" customHeight="1" thickBot="1" x14ac:dyDescent="0.25">
      <c r="A27" s="746"/>
      <c r="B27" s="747"/>
      <c r="C27" s="747"/>
      <c r="D27" s="747"/>
      <c r="E27" s="747"/>
      <c r="F27" s="747"/>
      <c r="G27" s="747"/>
      <c r="H27" s="747"/>
      <c r="I27" s="747"/>
      <c r="J27" s="747"/>
      <c r="K27" s="747"/>
      <c r="L27" s="747"/>
      <c r="M27" s="747"/>
      <c r="N27" s="747"/>
      <c r="O27" s="747"/>
      <c r="P27" s="748"/>
      <c r="Q27" s="723"/>
      <c r="R27" s="724"/>
      <c r="S27" s="724"/>
      <c r="T27" s="724"/>
      <c r="U27" s="725"/>
      <c r="V27" s="723"/>
      <c r="W27" s="724"/>
      <c r="X27" s="724"/>
      <c r="Y27" s="724"/>
      <c r="Z27" s="725"/>
      <c r="AA27" s="723"/>
      <c r="AB27" s="724"/>
      <c r="AC27" s="724"/>
      <c r="AD27" s="724"/>
      <c r="AE27" s="724"/>
      <c r="AF27" s="817"/>
      <c r="AG27" s="818"/>
      <c r="AH27" s="818"/>
      <c r="AI27" s="818"/>
      <c r="AJ27" s="819"/>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33"/>
      <c r="BJ27" s="129"/>
      <c r="BK27" s="129"/>
      <c r="BL27" s="129"/>
      <c r="BM27" s="129"/>
      <c r="BN27" s="129"/>
      <c r="BO27" s="142"/>
      <c r="BP27" s="142"/>
      <c r="BQ27" s="139">
        <v>21</v>
      </c>
      <c r="BR27" s="140"/>
      <c r="BS27" s="771"/>
      <c r="BT27" s="772"/>
      <c r="BU27" s="772"/>
      <c r="BV27" s="772"/>
      <c r="BW27" s="772"/>
      <c r="BX27" s="772"/>
      <c r="BY27" s="772"/>
      <c r="BZ27" s="772"/>
      <c r="CA27" s="772"/>
      <c r="CB27" s="772"/>
      <c r="CC27" s="772"/>
      <c r="CD27" s="772"/>
      <c r="CE27" s="772"/>
      <c r="CF27" s="772"/>
      <c r="CG27" s="773"/>
      <c r="CH27" s="784"/>
      <c r="CI27" s="785"/>
      <c r="CJ27" s="785"/>
      <c r="CK27" s="785"/>
      <c r="CL27" s="786"/>
      <c r="CM27" s="784"/>
      <c r="CN27" s="785"/>
      <c r="CO27" s="785"/>
      <c r="CP27" s="785"/>
      <c r="CQ27" s="786"/>
      <c r="CR27" s="784"/>
      <c r="CS27" s="785"/>
      <c r="CT27" s="785"/>
      <c r="CU27" s="785"/>
      <c r="CV27" s="786"/>
      <c r="CW27" s="784"/>
      <c r="CX27" s="785"/>
      <c r="CY27" s="785"/>
      <c r="CZ27" s="785"/>
      <c r="DA27" s="786"/>
      <c r="DB27" s="784"/>
      <c r="DC27" s="785"/>
      <c r="DD27" s="785"/>
      <c r="DE27" s="785"/>
      <c r="DF27" s="786"/>
      <c r="DG27" s="784"/>
      <c r="DH27" s="785"/>
      <c r="DI27" s="785"/>
      <c r="DJ27" s="785"/>
      <c r="DK27" s="786"/>
      <c r="DL27" s="784"/>
      <c r="DM27" s="785"/>
      <c r="DN27" s="785"/>
      <c r="DO27" s="785"/>
      <c r="DP27" s="786"/>
      <c r="DQ27" s="784"/>
      <c r="DR27" s="785"/>
      <c r="DS27" s="785"/>
      <c r="DT27" s="785"/>
      <c r="DU27" s="786"/>
      <c r="DV27" s="787"/>
      <c r="DW27" s="788"/>
      <c r="DX27" s="788"/>
      <c r="DY27" s="788"/>
      <c r="DZ27" s="789"/>
      <c r="EA27" s="123"/>
    </row>
    <row r="28" spans="1:131" s="124" customFormat="1" ht="26.25" customHeight="1" thickTop="1" x14ac:dyDescent="0.2">
      <c r="A28" s="143">
        <v>1</v>
      </c>
      <c r="B28" s="734" t="s">
        <v>368</v>
      </c>
      <c r="C28" s="735"/>
      <c r="D28" s="735"/>
      <c r="E28" s="735"/>
      <c r="F28" s="735"/>
      <c r="G28" s="735"/>
      <c r="H28" s="735"/>
      <c r="I28" s="735"/>
      <c r="J28" s="735"/>
      <c r="K28" s="735"/>
      <c r="L28" s="735"/>
      <c r="M28" s="735"/>
      <c r="N28" s="735"/>
      <c r="O28" s="735"/>
      <c r="P28" s="736"/>
      <c r="Q28" s="824">
        <v>774</v>
      </c>
      <c r="R28" s="825"/>
      <c r="S28" s="825"/>
      <c r="T28" s="825"/>
      <c r="U28" s="825"/>
      <c r="V28" s="825">
        <v>774</v>
      </c>
      <c r="W28" s="825"/>
      <c r="X28" s="825"/>
      <c r="Y28" s="825"/>
      <c r="Z28" s="825"/>
      <c r="AA28" s="825"/>
      <c r="AB28" s="825"/>
      <c r="AC28" s="825"/>
      <c r="AD28" s="825"/>
      <c r="AE28" s="826"/>
      <c r="AF28" s="827" t="s">
        <v>84</v>
      </c>
      <c r="AG28" s="825"/>
      <c r="AH28" s="825"/>
      <c r="AI28" s="825"/>
      <c r="AJ28" s="828"/>
      <c r="AK28" s="829">
        <v>75</v>
      </c>
      <c r="AL28" s="820"/>
      <c r="AM28" s="820"/>
      <c r="AN28" s="820"/>
      <c r="AO28" s="820"/>
      <c r="AP28" s="820" t="s">
        <v>350</v>
      </c>
      <c r="AQ28" s="820"/>
      <c r="AR28" s="820"/>
      <c r="AS28" s="820"/>
      <c r="AT28" s="820"/>
      <c r="AU28" s="820" t="s">
        <v>350</v>
      </c>
      <c r="AV28" s="820"/>
      <c r="AW28" s="820"/>
      <c r="AX28" s="820"/>
      <c r="AY28" s="820"/>
      <c r="AZ28" s="821" t="s">
        <v>350</v>
      </c>
      <c r="BA28" s="821"/>
      <c r="BB28" s="821"/>
      <c r="BC28" s="821"/>
      <c r="BD28" s="821"/>
      <c r="BE28" s="822"/>
      <c r="BF28" s="822"/>
      <c r="BG28" s="822"/>
      <c r="BH28" s="822"/>
      <c r="BI28" s="823"/>
      <c r="BJ28" s="129"/>
      <c r="BK28" s="129"/>
      <c r="BL28" s="129"/>
      <c r="BM28" s="129"/>
      <c r="BN28" s="129"/>
      <c r="BO28" s="142"/>
      <c r="BP28" s="142"/>
      <c r="BQ28" s="139">
        <v>22</v>
      </c>
      <c r="BR28" s="140"/>
      <c r="BS28" s="771"/>
      <c r="BT28" s="772"/>
      <c r="BU28" s="772"/>
      <c r="BV28" s="772"/>
      <c r="BW28" s="772"/>
      <c r="BX28" s="772"/>
      <c r="BY28" s="772"/>
      <c r="BZ28" s="772"/>
      <c r="CA28" s="772"/>
      <c r="CB28" s="772"/>
      <c r="CC28" s="772"/>
      <c r="CD28" s="772"/>
      <c r="CE28" s="772"/>
      <c r="CF28" s="772"/>
      <c r="CG28" s="773"/>
      <c r="CH28" s="784"/>
      <c r="CI28" s="785"/>
      <c r="CJ28" s="785"/>
      <c r="CK28" s="785"/>
      <c r="CL28" s="786"/>
      <c r="CM28" s="784"/>
      <c r="CN28" s="785"/>
      <c r="CO28" s="785"/>
      <c r="CP28" s="785"/>
      <c r="CQ28" s="786"/>
      <c r="CR28" s="784"/>
      <c r="CS28" s="785"/>
      <c r="CT28" s="785"/>
      <c r="CU28" s="785"/>
      <c r="CV28" s="786"/>
      <c r="CW28" s="784"/>
      <c r="CX28" s="785"/>
      <c r="CY28" s="785"/>
      <c r="CZ28" s="785"/>
      <c r="DA28" s="786"/>
      <c r="DB28" s="784"/>
      <c r="DC28" s="785"/>
      <c r="DD28" s="785"/>
      <c r="DE28" s="785"/>
      <c r="DF28" s="786"/>
      <c r="DG28" s="784"/>
      <c r="DH28" s="785"/>
      <c r="DI28" s="785"/>
      <c r="DJ28" s="785"/>
      <c r="DK28" s="786"/>
      <c r="DL28" s="784"/>
      <c r="DM28" s="785"/>
      <c r="DN28" s="785"/>
      <c r="DO28" s="785"/>
      <c r="DP28" s="786"/>
      <c r="DQ28" s="784"/>
      <c r="DR28" s="785"/>
      <c r="DS28" s="785"/>
      <c r="DT28" s="785"/>
      <c r="DU28" s="786"/>
      <c r="DV28" s="787"/>
      <c r="DW28" s="788"/>
      <c r="DX28" s="788"/>
      <c r="DY28" s="788"/>
      <c r="DZ28" s="789"/>
      <c r="EA28" s="123"/>
    </row>
    <row r="29" spans="1:131" s="124" customFormat="1" ht="26.25" customHeight="1" x14ac:dyDescent="0.2">
      <c r="A29" s="143">
        <v>2</v>
      </c>
      <c r="B29" s="758" t="s">
        <v>369</v>
      </c>
      <c r="C29" s="759"/>
      <c r="D29" s="759"/>
      <c r="E29" s="759"/>
      <c r="F29" s="759"/>
      <c r="G29" s="759"/>
      <c r="H29" s="759"/>
      <c r="I29" s="759"/>
      <c r="J29" s="759"/>
      <c r="K29" s="759"/>
      <c r="L29" s="759"/>
      <c r="M29" s="759"/>
      <c r="N29" s="759"/>
      <c r="O29" s="759"/>
      <c r="P29" s="760"/>
      <c r="Q29" s="761">
        <v>83</v>
      </c>
      <c r="R29" s="762"/>
      <c r="S29" s="762"/>
      <c r="T29" s="762"/>
      <c r="U29" s="762"/>
      <c r="V29" s="762">
        <v>83</v>
      </c>
      <c r="W29" s="762"/>
      <c r="X29" s="762"/>
      <c r="Y29" s="762"/>
      <c r="Z29" s="762"/>
      <c r="AA29" s="762"/>
      <c r="AB29" s="762"/>
      <c r="AC29" s="762"/>
      <c r="AD29" s="762"/>
      <c r="AE29" s="763"/>
      <c r="AF29" s="764" t="s">
        <v>84</v>
      </c>
      <c r="AG29" s="765"/>
      <c r="AH29" s="765"/>
      <c r="AI29" s="765"/>
      <c r="AJ29" s="766"/>
      <c r="AK29" s="832">
        <v>29</v>
      </c>
      <c r="AL29" s="833"/>
      <c r="AM29" s="833"/>
      <c r="AN29" s="833"/>
      <c r="AO29" s="833"/>
      <c r="AP29" s="833" t="s">
        <v>350</v>
      </c>
      <c r="AQ29" s="833"/>
      <c r="AR29" s="833"/>
      <c r="AS29" s="833"/>
      <c r="AT29" s="833"/>
      <c r="AU29" s="833" t="s">
        <v>350</v>
      </c>
      <c r="AV29" s="833"/>
      <c r="AW29" s="833"/>
      <c r="AX29" s="833"/>
      <c r="AY29" s="833"/>
      <c r="AZ29" s="834" t="s">
        <v>350</v>
      </c>
      <c r="BA29" s="834"/>
      <c r="BB29" s="834"/>
      <c r="BC29" s="834"/>
      <c r="BD29" s="834"/>
      <c r="BE29" s="830"/>
      <c r="BF29" s="830"/>
      <c r="BG29" s="830"/>
      <c r="BH29" s="830"/>
      <c r="BI29" s="831"/>
      <c r="BJ29" s="129"/>
      <c r="BK29" s="129"/>
      <c r="BL29" s="129"/>
      <c r="BM29" s="129"/>
      <c r="BN29" s="129"/>
      <c r="BO29" s="142"/>
      <c r="BP29" s="142"/>
      <c r="BQ29" s="139">
        <v>23</v>
      </c>
      <c r="BR29" s="140"/>
      <c r="BS29" s="771"/>
      <c r="BT29" s="772"/>
      <c r="BU29" s="772"/>
      <c r="BV29" s="772"/>
      <c r="BW29" s="772"/>
      <c r="BX29" s="772"/>
      <c r="BY29" s="772"/>
      <c r="BZ29" s="772"/>
      <c r="CA29" s="772"/>
      <c r="CB29" s="772"/>
      <c r="CC29" s="772"/>
      <c r="CD29" s="772"/>
      <c r="CE29" s="772"/>
      <c r="CF29" s="772"/>
      <c r="CG29" s="773"/>
      <c r="CH29" s="784"/>
      <c r="CI29" s="785"/>
      <c r="CJ29" s="785"/>
      <c r="CK29" s="785"/>
      <c r="CL29" s="786"/>
      <c r="CM29" s="784"/>
      <c r="CN29" s="785"/>
      <c r="CO29" s="785"/>
      <c r="CP29" s="785"/>
      <c r="CQ29" s="786"/>
      <c r="CR29" s="784"/>
      <c r="CS29" s="785"/>
      <c r="CT29" s="785"/>
      <c r="CU29" s="785"/>
      <c r="CV29" s="786"/>
      <c r="CW29" s="784"/>
      <c r="CX29" s="785"/>
      <c r="CY29" s="785"/>
      <c r="CZ29" s="785"/>
      <c r="DA29" s="786"/>
      <c r="DB29" s="784"/>
      <c r="DC29" s="785"/>
      <c r="DD29" s="785"/>
      <c r="DE29" s="785"/>
      <c r="DF29" s="786"/>
      <c r="DG29" s="784"/>
      <c r="DH29" s="785"/>
      <c r="DI29" s="785"/>
      <c r="DJ29" s="785"/>
      <c r="DK29" s="786"/>
      <c r="DL29" s="784"/>
      <c r="DM29" s="785"/>
      <c r="DN29" s="785"/>
      <c r="DO29" s="785"/>
      <c r="DP29" s="786"/>
      <c r="DQ29" s="784"/>
      <c r="DR29" s="785"/>
      <c r="DS29" s="785"/>
      <c r="DT29" s="785"/>
      <c r="DU29" s="786"/>
      <c r="DV29" s="787"/>
      <c r="DW29" s="788"/>
      <c r="DX29" s="788"/>
      <c r="DY29" s="788"/>
      <c r="DZ29" s="789"/>
      <c r="EA29" s="123"/>
    </row>
    <row r="30" spans="1:131" s="124" customFormat="1" ht="26.25" customHeight="1" x14ac:dyDescent="0.2">
      <c r="A30" s="143">
        <v>3</v>
      </c>
      <c r="B30" s="758" t="s">
        <v>370</v>
      </c>
      <c r="C30" s="759"/>
      <c r="D30" s="759"/>
      <c r="E30" s="759"/>
      <c r="F30" s="759"/>
      <c r="G30" s="759"/>
      <c r="H30" s="759"/>
      <c r="I30" s="759"/>
      <c r="J30" s="759"/>
      <c r="K30" s="759"/>
      <c r="L30" s="759"/>
      <c r="M30" s="759"/>
      <c r="N30" s="759"/>
      <c r="O30" s="759"/>
      <c r="P30" s="760"/>
      <c r="Q30" s="761">
        <v>85</v>
      </c>
      <c r="R30" s="762"/>
      <c r="S30" s="762"/>
      <c r="T30" s="762"/>
      <c r="U30" s="762"/>
      <c r="V30" s="762">
        <v>82</v>
      </c>
      <c r="W30" s="762"/>
      <c r="X30" s="762"/>
      <c r="Y30" s="762"/>
      <c r="Z30" s="762"/>
      <c r="AA30" s="762">
        <v>3</v>
      </c>
      <c r="AB30" s="762"/>
      <c r="AC30" s="762"/>
      <c r="AD30" s="762"/>
      <c r="AE30" s="763"/>
      <c r="AF30" s="764">
        <v>3</v>
      </c>
      <c r="AG30" s="765"/>
      <c r="AH30" s="765"/>
      <c r="AI30" s="765"/>
      <c r="AJ30" s="766"/>
      <c r="AK30" s="832">
        <v>140</v>
      </c>
      <c r="AL30" s="833"/>
      <c r="AM30" s="833"/>
      <c r="AN30" s="833"/>
      <c r="AO30" s="833"/>
      <c r="AP30" s="833" t="s">
        <v>350</v>
      </c>
      <c r="AQ30" s="833"/>
      <c r="AR30" s="833"/>
      <c r="AS30" s="833"/>
      <c r="AT30" s="833"/>
      <c r="AU30" s="833" t="s">
        <v>350</v>
      </c>
      <c r="AV30" s="833"/>
      <c r="AW30" s="833"/>
      <c r="AX30" s="833"/>
      <c r="AY30" s="833"/>
      <c r="AZ30" s="834" t="s">
        <v>350</v>
      </c>
      <c r="BA30" s="834"/>
      <c r="BB30" s="834"/>
      <c r="BC30" s="834"/>
      <c r="BD30" s="834"/>
      <c r="BE30" s="830"/>
      <c r="BF30" s="830"/>
      <c r="BG30" s="830"/>
      <c r="BH30" s="830"/>
      <c r="BI30" s="831"/>
      <c r="BJ30" s="129"/>
      <c r="BK30" s="129"/>
      <c r="BL30" s="129"/>
      <c r="BM30" s="129"/>
      <c r="BN30" s="129"/>
      <c r="BO30" s="142"/>
      <c r="BP30" s="142"/>
      <c r="BQ30" s="139">
        <v>24</v>
      </c>
      <c r="BR30" s="140"/>
      <c r="BS30" s="771"/>
      <c r="BT30" s="772"/>
      <c r="BU30" s="772"/>
      <c r="BV30" s="772"/>
      <c r="BW30" s="772"/>
      <c r="BX30" s="772"/>
      <c r="BY30" s="772"/>
      <c r="BZ30" s="772"/>
      <c r="CA30" s="772"/>
      <c r="CB30" s="772"/>
      <c r="CC30" s="772"/>
      <c r="CD30" s="772"/>
      <c r="CE30" s="772"/>
      <c r="CF30" s="772"/>
      <c r="CG30" s="773"/>
      <c r="CH30" s="784"/>
      <c r="CI30" s="785"/>
      <c r="CJ30" s="785"/>
      <c r="CK30" s="785"/>
      <c r="CL30" s="786"/>
      <c r="CM30" s="784"/>
      <c r="CN30" s="785"/>
      <c r="CO30" s="785"/>
      <c r="CP30" s="785"/>
      <c r="CQ30" s="786"/>
      <c r="CR30" s="784"/>
      <c r="CS30" s="785"/>
      <c r="CT30" s="785"/>
      <c r="CU30" s="785"/>
      <c r="CV30" s="786"/>
      <c r="CW30" s="784"/>
      <c r="CX30" s="785"/>
      <c r="CY30" s="785"/>
      <c r="CZ30" s="785"/>
      <c r="DA30" s="786"/>
      <c r="DB30" s="784"/>
      <c r="DC30" s="785"/>
      <c r="DD30" s="785"/>
      <c r="DE30" s="785"/>
      <c r="DF30" s="786"/>
      <c r="DG30" s="784"/>
      <c r="DH30" s="785"/>
      <c r="DI30" s="785"/>
      <c r="DJ30" s="785"/>
      <c r="DK30" s="786"/>
      <c r="DL30" s="784"/>
      <c r="DM30" s="785"/>
      <c r="DN30" s="785"/>
      <c r="DO30" s="785"/>
      <c r="DP30" s="786"/>
      <c r="DQ30" s="784"/>
      <c r="DR30" s="785"/>
      <c r="DS30" s="785"/>
      <c r="DT30" s="785"/>
      <c r="DU30" s="786"/>
      <c r="DV30" s="787"/>
      <c r="DW30" s="788"/>
      <c r="DX30" s="788"/>
      <c r="DY30" s="788"/>
      <c r="DZ30" s="789"/>
      <c r="EA30" s="123"/>
    </row>
    <row r="31" spans="1:131" s="124" customFormat="1" ht="26.25" customHeight="1" x14ac:dyDescent="0.2">
      <c r="A31" s="143">
        <v>4</v>
      </c>
      <c r="B31" s="758" t="s">
        <v>371</v>
      </c>
      <c r="C31" s="759"/>
      <c r="D31" s="759"/>
      <c r="E31" s="759"/>
      <c r="F31" s="759"/>
      <c r="G31" s="759"/>
      <c r="H31" s="759"/>
      <c r="I31" s="759"/>
      <c r="J31" s="759"/>
      <c r="K31" s="759"/>
      <c r="L31" s="759"/>
      <c r="M31" s="759"/>
      <c r="N31" s="759"/>
      <c r="O31" s="759"/>
      <c r="P31" s="760"/>
      <c r="Q31" s="761">
        <v>310</v>
      </c>
      <c r="R31" s="762"/>
      <c r="S31" s="762"/>
      <c r="T31" s="762"/>
      <c r="U31" s="762"/>
      <c r="V31" s="762">
        <v>310</v>
      </c>
      <c r="W31" s="762"/>
      <c r="X31" s="762"/>
      <c r="Y31" s="762"/>
      <c r="Z31" s="762"/>
      <c r="AA31" s="762">
        <v>0</v>
      </c>
      <c r="AB31" s="762"/>
      <c r="AC31" s="762"/>
      <c r="AD31" s="762"/>
      <c r="AE31" s="763"/>
      <c r="AF31" s="764">
        <v>0</v>
      </c>
      <c r="AG31" s="765"/>
      <c r="AH31" s="765"/>
      <c r="AI31" s="765"/>
      <c r="AJ31" s="766"/>
      <c r="AK31" s="832">
        <v>78</v>
      </c>
      <c r="AL31" s="833"/>
      <c r="AM31" s="833"/>
      <c r="AN31" s="833"/>
      <c r="AO31" s="833"/>
      <c r="AP31" s="833">
        <v>1188</v>
      </c>
      <c r="AQ31" s="833"/>
      <c r="AR31" s="833"/>
      <c r="AS31" s="833"/>
      <c r="AT31" s="833"/>
      <c r="AU31" s="833">
        <v>751</v>
      </c>
      <c r="AV31" s="833"/>
      <c r="AW31" s="833"/>
      <c r="AX31" s="833"/>
      <c r="AY31" s="833"/>
      <c r="AZ31" s="834" t="s">
        <v>350</v>
      </c>
      <c r="BA31" s="834"/>
      <c r="BB31" s="834"/>
      <c r="BC31" s="834"/>
      <c r="BD31" s="834"/>
      <c r="BE31" s="830" t="s">
        <v>372</v>
      </c>
      <c r="BF31" s="830"/>
      <c r="BG31" s="830"/>
      <c r="BH31" s="830"/>
      <c r="BI31" s="831"/>
      <c r="BJ31" s="129"/>
      <c r="BK31" s="129"/>
      <c r="BL31" s="129"/>
      <c r="BM31" s="129"/>
      <c r="BN31" s="129"/>
      <c r="BO31" s="142"/>
      <c r="BP31" s="142"/>
      <c r="BQ31" s="139">
        <v>25</v>
      </c>
      <c r="BR31" s="140"/>
      <c r="BS31" s="771"/>
      <c r="BT31" s="772"/>
      <c r="BU31" s="772"/>
      <c r="BV31" s="772"/>
      <c r="BW31" s="772"/>
      <c r="BX31" s="772"/>
      <c r="BY31" s="772"/>
      <c r="BZ31" s="772"/>
      <c r="CA31" s="772"/>
      <c r="CB31" s="772"/>
      <c r="CC31" s="772"/>
      <c r="CD31" s="772"/>
      <c r="CE31" s="772"/>
      <c r="CF31" s="772"/>
      <c r="CG31" s="773"/>
      <c r="CH31" s="784"/>
      <c r="CI31" s="785"/>
      <c r="CJ31" s="785"/>
      <c r="CK31" s="785"/>
      <c r="CL31" s="786"/>
      <c r="CM31" s="784"/>
      <c r="CN31" s="785"/>
      <c r="CO31" s="785"/>
      <c r="CP31" s="785"/>
      <c r="CQ31" s="786"/>
      <c r="CR31" s="784"/>
      <c r="CS31" s="785"/>
      <c r="CT31" s="785"/>
      <c r="CU31" s="785"/>
      <c r="CV31" s="786"/>
      <c r="CW31" s="784"/>
      <c r="CX31" s="785"/>
      <c r="CY31" s="785"/>
      <c r="CZ31" s="785"/>
      <c r="DA31" s="786"/>
      <c r="DB31" s="784"/>
      <c r="DC31" s="785"/>
      <c r="DD31" s="785"/>
      <c r="DE31" s="785"/>
      <c r="DF31" s="786"/>
      <c r="DG31" s="784"/>
      <c r="DH31" s="785"/>
      <c r="DI31" s="785"/>
      <c r="DJ31" s="785"/>
      <c r="DK31" s="786"/>
      <c r="DL31" s="784"/>
      <c r="DM31" s="785"/>
      <c r="DN31" s="785"/>
      <c r="DO31" s="785"/>
      <c r="DP31" s="786"/>
      <c r="DQ31" s="784"/>
      <c r="DR31" s="785"/>
      <c r="DS31" s="785"/>
      <c r="DT31" s="785"/>
      <c r="DU31" s="786"/>
      <c r="DV31" s="787"/>
      <c r="DW31" s="788"/>
      <c r="DX31" s="788"/>
      <c r="DY31" s="788"/>
      <c r="DZ31" s="789"/>
      <c r="EA31" s="123"/>
    </row>
    <row r="32" spans="1:131" s="124" customFormat="1" ht="26.25" customHeight="1" x14ac:dyDescent="0.2">
      <c r="A32" s="143">
        <v>5</v>
      </c>
      <c r="B32" s="758" t="s">
        <v>373</v>
      </c>
      <c r="C32" s="759"/>
      <c r="D32" s="759"/>
      <c r="E32" s="759"/>
      <c r="F32" s="759"/>
      <c r="G32" s="759"/>
      <c r="H32" s="759"/>
      <c r="I32" s="759"/>
      <c r="J32" s="759"/>
      <c r="K32" s="759"/>
      <c r="L32" s="759"/>
      <c r="M32" s="759"/>
      <c r="N32" s="759"/>
      <c r="O32" s="759"/>
      <c r="P32" s="760"/>
      <c r="Q32" s="761">
        <v>255</v>
      </c>
      <c r="R32" s="762"/>
      <c r="S32" s="762"/>
      <c r="T32" s="762"/>
      <c r="U32" s="762"/>
      <c r="V32" s="762">
        <v>255</v>
      </c>
      <c r="W32" s="762"/>
      <c r="X32" s="762"/>
      <c r="Y32" s="762"/>
      <c r="Z32" s="762"/>
      <c r="AA32" s="762">
        <v>0</v>
      </c>
      <c r="AB32" s="762"/>
      <c r="AC32" s="762"/>
      <c r="AD32" s="762"/>
      <c r="AE32" s="763"/>
      <c r="AF32" s="764">
        <v>0</v>
      </c>
      <c r="AG32" s="765"/>
      <c r="AH32" s="765"/>
      <c r="AI32" s="765"/>
      <c r="AJ32" s="766"/>
      <c r="AK32" s="832">
        <v>169</v>
      </c>
      <c r="AL32" s="833"/>
      <c r="AM32" s="833"/>
      <c r="AN32" s="833"/>
      <c r="AO32" s="833"/>
      <c r="AP32" s="833">
        <v>1622</v>
      </c>
      <c r="AQ32" s="833"/>
      <c r="AR32" s="833"/>
      <c r="AS32" s="833"/>
      <c r="AT32" s="833"/>
      <c r="AU32" s="833">
        <v>1507</v>
      </c>
      <c r="AV32" s="833"/>
      <c r="AW32" s="833"/>
      <c r="AX32" s="833"/>
      <c r="AY32" s="833"/>
      <c r="AZ32" s="834" t="s">
        <v>350</v>
      </c>
      <c r="BA32" s="834"/>
      <c r="BB32" s="834"/>
      <c r="BC32" s="834"/>
      <c r="BD32" s="834"/>
      <c r="BE32" s="830" t="s">
        <v>372</v>
      </c>
      <c r="BF32" s="830"/>
      <c r="BG32" s="830"/>
      <c r="BH32" s="830"/>
      <c r="BI32" s="831"/>
      <c r="BJ32" s="129"/>
      <c r="BK32" s="129"/>
      <c r="BL32" s="129"/>
      <c r="BM32" s="129"/>
      <c r="BN32" s="129"/>
      <c r="BO32" s="142"/>
      <c r="BP32" s="142"/>
      <c r="BQ32" s="139">
        <v>26</v>
      </c>
      <c r="BR32" s="140"/>
      <c r="BS32" s="771"/>
      <c r="BT32" s="772"/>
      <c r="BU32" s="772"/>
      <c r="BV32" s="772"/>
      <c r="BW32" s="772"/>
      <c r="BX32" s="772"/>
      <c r="BY32" s="772"/>
      <c r="BZ32" s="772"/>
      <c r="CA32" s="772"/>
      <c r="CB32" s="772"/>
      <c r="CC32" s="772"/>
      <c r="CD32" s="772"/>
      <c r="CE32" s="772"/>
      <c r="CF32" s="772"/>
      <c r="CG32" s="773"/>
      <c r="CH32" s="784"/>
      <c r="CI32" s="785"/>
      <c r="CJ32" s="785"/>
      <c r="CK32" s="785"/>
      <c r="CL32" s="786"/>
      <c r="CM32" s="784"/>
      <c r="CN32" s="785"/>
      <c r="CO32" s="785"/>
      <c r="CP32" s="785"/>
      <c r="CQ32" s="786"/>
      <c r="CR32" s="784"/>
      <c r="CS32" s="785"/>
      <c r="CT32" s="785"/>
      <c r="CU32" s="785"/>
      <c r="CV32" s="786"/>
      <c r="CW32" s="784"/>
      <c r="CX32" s="785"/>
      <c r="CY32" s="785"/>
      <c r="CZ32" s="785"/>
      <c r="DA32" s="786"/>
      <c r="DB32" s="784"/>
      <c r="DC32" s="785"/>
      <c r="DD32" s="785"/>
      <c r="DE32" s="785"/>
      <c r="DF32" s="786"/>
      <c r="DG32" s="784"/>
      <c r="DH32" s="785"/>
      <c r="DI32" s="785"/>
      <c r="DJ32" s="785"/>
      <c r="DK32" s="786"/>
      <c r="DL32" s="784"/>
      <c r="DM32" s="785"/>
      <c r="DN32" s="785"/>
      <c r="DO32" s="785"/>
      <c r="DP32" s="786"/>
      <c r="DQ32" s="784"/>
      <c r="DR32" s="785"/>
      <c r="DS32" s="785"/>
      <c r="DT32" s="785"/>
      <c r="DU32" s="786"/>
      <c r="DV32" s="787"/>
      <c r="DW32" s="788"/>
      <c r="DX32" s="788"/>
      <c r="DY32" s="788"/>
      <c r="DZ32" s="789"/>
      <c r="EA32" s="123"/>
    </row>
    <row r="33" spans="1:131" s="124" customFormat="1" ht="26.25" customHeight="1" x14ac:dyDescent="0.2">
      <c r="A33" s="143">
        <v>6</v>
      </c>
      <c r="B33" s="758"/>
      <c r="C33" s="759"/>
      <c r="D33" s="759"/>
      <c r="E33" s="759"/>
      <c r="F33" s="759"/>
      <c r="G33" s="759"/>
      <c r="H33" s="759"/>
      <c r="I33" s="759"/>
      <c r="J33" s="759"/>
      <c r="K33" s="759"/>
      <c r="L33" s="759"/>
      <c r="M33" s="759"/>
      <c r="N33" s="759"/>
      <c r="O33" s="759"/>
      <c r="P33" s="760"/>
      <c r="Q33" s="761"/>
      <c r="R33" s="762"/>
      <c r="S33" s="762"/>
      <c r="T33" s="762"/>
      <c r="U33" s="762"/>
      <c r="V33" s="762"/>
      <c r="W33" s="762"/>
      <c r="X33" s="762"/>
      <c r="Y33" s="762"/>
      <c r="Z33" s="762"/>
      <c r="AA33" s="762"/>
      <c r="AB33" s="762"/>
      <c r="AC33" s="762"/>
      <c r="AD33" s="762"/>
      <c r="AE33" s="763"/>
      <c r="AF33" s="764"/>
      <c r="AG33" s="765"/>
      <c r="AH33" s="765"/>
      <c r="AI33" s="765"/>
      <c r="AJ33" s="766"/>
      <c r="AK33" s="832"/>
      <c r="AL33" s="833"/>
      <c r="AM33" s="833"/>
      <c r="AN33" s="833"/>
      <c r="AO33" s="833"/>
      <c r="AP33" s="833"/>
      <c r="AQ33" s="833"/>
      <c r="AR33" s="833"/>
      <c r="AS33" s="833"/>
      <c r="AT33" s="833"/>
      <c r="AU33" s="833"/>
      <c r="AV33" s="833"/>
      <c r="AW33" s="833"/>
      <c r="AX33" s="833"/>
      <c r="AY33" s="833"/>
      <c r="AZ33" s="834"/>
      <c r="BA33" s="834"/>
      <c r="BB33" s="834"/>
      <c r="BC33" s="834"/>
      <c r="BD33" s="834"/>
      <c r="BE33" s="830"/>
      <c r="BF33" s="830"/>
      <c r="BG33" s="830"/>
      <c r="BH33" s="830"/>
      <c r="BI33" s="831"/>
      <c r="BJ33" s="129"/>
      <c r="BK33" s="129"/>
      <c r="BL33" s="129"/>
      <c r="BM33" s="129"/>
      <c r="BN33" s="129"/>
      <c r="BO33" s="142"/>
      <c r="BP33" s="142"/>
      <c r="BQ33" s="139">
        <v>27</v>
      </c>
      <c r="BR33" s="140"/>
      <c r="BS33" s="771"/>
      <c r="BT33" s="772"/>
      <c r="BU33" s="772"/>
      <c r="BV33" s="772"/>
      <c r="BW33" s="772"/>
      <c r="BX33" s="772"/>
      <c r="BY33" s="772"/>
      <c r="BZ33" s="772"/>
      <c r="CA33" s="772"/>
      <c r="CB33" s="772"/>
      <c r="CC33" s="772"/>
      <c r="CD33" s="772"/>
      <c r="CE33" s="772"/>
      <c r="CF33" s="772"/>
      <c r="CG33" s="773"/>
      <c r="CH33" s="784"/>
      <c r="CI33" s="785"/>
      <c r="CJ33" s="785"/>
      <c r="CK33" s="785"/>
      <c r="CL33" s="786"/>
      <c r="CM33" s="784"/>
      <c r="CN33" s="785"/>
      <c r="CO33" s="785"/>
      <c r="CP33" s="785"/>
      <c r="CQ33" s="786"/>
      <c r="CR33" s="784"/>
      <c r="CS33" s="785"/>
      <c r="CT33" s="785"/>
      <c r="CU33" s="785"/>
      <c r="CV33" s="786"/>
      <c r="CW33" s="784"/>
      <c r="CX33" s="785"/>
      <c r="CY33" s="785"/>
      <c r="CZ33" s="785"/>
      <c r="DA33" s="786"/>
      <c r="DB33" s="784"/>
      <c r="DC33" s="785"/>
      <c r="DD33" s="785"/>
      <c r="DE33" s="785"/>
      <c r="DF33" s="786"/>
      <c r="DG33" s="784"/>
      <c r="DH33" s="785"/>
      <c r="DI33" s="785"/>
      <c r="DJ33" s="785"/>
      <c r="DK33" s="786"/>
      <c r="DL33" s="784"/>
      <c r="DM33" s="785"/>
      <c r="DN33" s="785"/>
      <c r="DO33" s="785"/>
      <c r="DP33" s="786"/>
      <c r="DQ33" s="784"/>
      <c r="DR33" s="785"/>
      <c r="DS33" s="785"/>
      <c r="DT33" s="785"/>
      <c r="DU33" s="786"/>
      <c r="DV33" s="787"/>
      <c r="DW33" s="788"/>
      <c r="DX33" s="788"/>
      <c r="DY33" s="788"/>
      <c r="DZ33" s="789"/>
      <c r="EA33" s="123"/>
    </row>
    <row r="34" spans="1:131" s="124" customFormat="1" ht="26.25" customHeight="1" x14ac:dyDescent="0.2">
      <c r="A34" s="143">
        <v>7</v>
      </c>
      <c r="B34" s="758"/>
      <c r="C34" s="759"/>
      <c r="D34" s="759"/>
      <c r="E34" s="759"/>
      <c r="F34" s="759"/>
      <c r="G34" s="759"/>
      <c r="H34" s="759"/>
      <c r="I34" s="759"/>
      <c r="J34" s="759"/>
      <c r="K34" s="759"/>
      <c r="L34" s="759"/>
      <c r="M34" s="759"/>
      <c r="N34" s="759"/>
      <c r="O34" s="759"/>
      <c r="P34" s="760"/>
      <c r="Q34" s="761"/>
      <c r="R34" s="762"/>
      <c r="S34" s="762"/>
      <c r="T34" s="762"/>
      <c r="U34" s="762"/>
      <c r="V34" s="762"/>
      <c r="W34" s="762"/>
      <c r="X34" s="762"/>
      <c r="Y34" s="762"/>
      <c r="Z34" s="762"/>
      <c r="AA34" s="762"/>
      <c r="AB34" s="762"/>
      <c r="AC34" s="762"/>
      <c r="AD34" s="762"/>
      <c r="AE34" s="763"/>
      <c r="AF34" s="764"/>
      <c r="AG34" s="765"/>
      <c r="AH34" s="765"/>
      <c r="AI34" s="765"/>
      <c r="AJ34" s="766"/>
      <c r="AK34" s="832"/>
      <c r="AL34" s="833"/>
      <c r="AM34" s="833"/>
      <c r="AN34" s="833"/>
      <c r="AO34" s="833"/>
      <c r="AP34" s="833"/>
      <c r="AQ34" s="833"/>
      <c r="AR34" s="833"/>
      <c r="AS34" s="833"/>
      <c r="AT34" s="833"/>
      <c r="AU34" s="833"/>
      <c r="AV34" s="833"/>
      <c r="AW34" s="833"/>
      <c r="AX34" s="833"/>
      <c r="AY34" s="833"/>
      <c r="AZ34" s="834"/>
      <c r="BA34" s="834"/>
      <c r="BB34" s="834"/>
      <c r="BC34" s="834"/>
      <c r="BD34" s="834"/>
      <c r="BE34" s="830"/>
      <c r="BF34" s="830"/>
      <c r="BG34" s="830"/>
      <c r="BH34" s="830"/>
      <c r="BI34" s="831"/>
      <c r="BJ34" s="129"/>
      <c r="BK34" s="129"/>
      <c r="BL34" s="129"/>
      <c r="BM34" s="129"/>
      <c r="BN34" s="129"/>
      <c r="BO34" s="142"/>
      <c r="BP34" s="142"/>
      <c r="BQ34" s="139">
        <v>28</v>
      </c>
      <c r="BR34" s="140"/>
      <c r="BS34" s="771"/>
      <c r="BT34" s="772"/>
      <c r="BU34" s="772"/>
      <c r="BV34" s="772"/>
      <c r="BW34" s="772"/>
      <c r="BX34" s="772"/>
      <c r="BY34" s="772"/>
      <c r="BZ34" s="772"/>
      <c r="CA34" s="772"/>
      <c r="CB34" s="772"/>
      <c r="CC34" s="772"/>
      <c r="CD34" s="772"/>
      <c r="CE34" s="772"/>
      <c r="CF34" s="772"/>
      <c r="CG34" s="773"/>
      <c r="CH34" s="784"/>
      <c r="CI34" s="785"/>
      <c r="CJ34" s="785"/>
      <c r="CK34" s="785"/>
      <c r="CL34" s="786"/>
      <c r="CM34" s="784"/>
      <c r="CN34" s="785"/>
      <c r="CO34" s="785"/>
      <c r="CP34" s="785"/>
      <c r="CQ34" s="786"/>
      <c r="CR34" s="784"/>
      <c r="CS34" s="785"/>
      <c r="CT34" s="785"/>
      <c r="CU34" s="785"/>
      <c r="CV34" s="786"/>
      <c r="CW34" s="784"/>
      <c r="CX34" s="785"/>
      <c r="CY34" s="785"/>
      <c r="CZ34" s="785"/>
      <c r="DA34" s="786"/>
      <c r="DB34" s="784"/>
      <c r="DC34" s="785"/>
      <c r="DD34" s="785"/>
      <c r="DE34" s="785"/>
      <c r="DF34" s="786"/>
      <c r="DG34" s="784"/>
      <c r="DH34" s="785"/>
      <c r="DI34" s="785"/>
      <c r="DJ34" s="785"/>
      <c r="DK34" s="786"/>
      <c r="DL34" s="784"/>
      <c r="DM34" s="785"/>
      <c r="DN34" s="785"/>
      <c r="DO34" s="785"/>
      <c r="DP34" s="786"/>
      <c r="DQ34" s="784"/>
      <c r="DR34" s="785"/>
      <c r="DS34" s="785"/>
      <c r="DT34" s="785"/>
      <c r="DU34" s="786"/>
      <c r="DV34" s="787"/>
      <c r="DW34" s="788"/>
      <c r="DX34" s="788"/>
      <c r="DY34" s="788"/>
      <c r="DZ34" s="789"/>
      <c r="EA34" s="123"/>
    </row>
    <row r="35" spans="1:131" s="124" customFormat="1" ht="26.25" customHeight="1" x14ac:dyDescent="0.2">
      <c r="A35" s="143">
        <v>8</v>
      </c>
      <c r="B35" s="758"/>
      <c r="C35" s="759"/>
      <c r="D35" s="759"/>
      <c r="E35" s="759"/>
      <c r="F35" s="759"/>
      <c r="G35" s="759"/>
      <c r="H35" s="759"/>
      <c r="I35" s="759"/>
      <c r="J35" s="759"/>
      <c r="K35" s="759"/>
      <c r="L35" s="759"/>
      <c r="M35" s="759"/>
      <c r="N35" s="759"/>
      <c r="O35" s="759"/>
      <c r="P35" s="760"/>
      <c r="Q35" s="761"/>
      <c r="R35" s="762"/>
      <c r="S35" s="762"/>
      <c r="T35" s="762"/>
      <c r="U35" s="762"/>
      <c r="V35" s="762"/>
      <c r="W35" s="762"/>
      <c r="X35" s="762"/>
      <c r="Y35" s="762"/>
      <c r="Z35" s="762"/>
      <c r="AA35" s="762"/>
      <c r="AB35" s="762"/>
      <c r="AC35" s="762"/>
      <c r="AD35" s="762"/>
      <c r="AE35" s="763"/>
      <c r="AF35" s="764"/>
      <c r="AG35" s="765"/>
      <c r="AH35" s="765"/>
      <c r="AI35" s="765"/>
      <c r="AJ35" s="766"/>
      <c r="AK35" s="832"/>
      <c r="AL35" s="833"/>
      <c r="AM35" s="833"/>
      <c r="AN35" s="833"/>
      <c r="AO35" s="833"/>
      <c r="AP35" s="833"/>
      <c r="AQ35" s="833"/>
      <c r="AR35" s="833"/>
      <c r="AS35" s="833"/>
      <c r="AT35" s="833"/>
      <c r="AU35" s="833"/>
      <c r="AV35" s="833"/>
      <c r="AW35" s="833"/>
      <c r="AX35" s="833"/>
      <c r="AY35" s="833"/>
      <c r="AZ35" s="834"/>
      <c r="BA35" s="834"/>
      <c r="BB35" s="834"/>
      <c r="BC35" s="834"/>
      <c r="BD35" s="834"/>
      <c r="BE35" s="830"/>
      <c r="BF35" s="830"/>
      <c r="BG35" s="830"/>
      <c r="BH35" s="830"/>
      <c r="BI35" s="831"/>
      <c r="BJ35" s="129"/>
      <c r="BK35" s="129"/>
      <c r="BL35" s="129"/>
      <c r="BM35" s="129"/>
      <c r="BN35" s="129"/>
      <c r="BO35" s="142"/>
      <c r="BP35" s="142"/>
      <c r="BQ35" s="139">
        <v>29</v>
      </c>
      <c r="BR35" s="140"/>
      <c r="BS35" s="771"/>
      <c r="BT35" s="772"/>
      <c r="BU35" s="772"/>
      <c r="BV35" s="772"/>
      <c r="BW35" s="772"/>
      <c r="BX35" s="772"/>
      <c r="BY35" s="772"/>
      <c r="BZ35" s="772"/>
      <c r="CA35" s="772"/>
      <c r="CB35" s="772"/>
      <c r="CC35" s="772"/>
      <c r="CD35" s="772"/>
      <c r="CE35" s="772"/>
      <c r="CF35" s="772"/>
      <c r="CG35" s="773"/>
      <c r="CH35" s="784"/>
      <c r="CI35" s="785"/>
      <c r="CJ35" s="785"/>
      <c r="CK35" s="785"/>
      <c r="CL35" s="786"/>
      <c r="CM35" s="784"/>
      <c r="CN35" s="785"/>
      <c r="CO35" s="785"/>
      <c r="CP35" s="785"/>
      <c r="CQ35" s="786"/>
      <c r="CR35" s="784"/>
      <c r="CS35" s="785"/>
      <c r="CT35" s="785"/>
      <c r="CU35" s="785"/>
      <c r="CV35" s="786"/>
      <c r="CW35" s="784"/>
      <c r="CX35" s="785"/>
      <c r="CY35" s="785"/>
      <c r="CZ35" s="785"/>
      <c r="DA35" s="786"/>
      <c r="DB35" s="784"/>
      <c r="DC35" s="785"/>
      <c r="DD35" s="785"/>
      <c r="DE35" s="785"/>
      <c r="DF35" s="786"/>
      <c r="DG35" s="784"/>
      <c r="DH35" s="785"/>
      <c r="DI35" s="785"/>
      <c r="DJ35" s="785"/>
      <c r="DK35" s="786"/>
      <c r="DL35" s="784"/>
      <c r="DM35" s="785"/>
      <c r="DN35" s="785"/>
      <c r="DO35" s="785"/>
      <c r="DP35" s="786"/>
      <c r="DQ35" s="784"/>
      <c r="DR35" s="785"/>
      <c r="DS35" s="785"/>
      <c r="DT35" s="785"/>
      <c r="DU35" s="786"/>
      <c r="DV35" s="787"/>
      <c r="DW35" s="788"/>
      <c r="DX35" s="788"/>
      <c r="DY35" s="788"/>
      <c r="DZ35" s="789"/>
      <c r="EA35" s="123"/>
    </row>
    <row r="36" spans="1:131" s="124" customFormat="1" ht="26.25" customHeight="1" x14ac:dyDescent="0.2">
      <c r="A36" s="143">
        <v>9</v>
      </c>
      <c r="B36" s="758"/>
      <c r="C36" s="759"/>
      <c r="D36" s="759"/>
      <c r="E36" s="759"/>
      <c r="F36" s="759"/>
      <c r="G36" s="759"/>
      <c r="H36" s="759"/>
      <c r="I36" s="759"/>
      <c r="J36" s="759"/>
      <c r="K36" s="759"/>
      <c r="L36" s="759"/>
      <c r="M36" s="759"/>
      <c r="N36" s="759"/>
      <c r="O36" s="759"/>
      <c r="P36" s="760"/>
      <c r="Q36" s="761"/>
      <c r="R36" s="762"/>
      <c r="S36" s="762"/>
      <c r="T36" s="762"/>
      <c r="U36" s="762"/>
      <c r="V36" s="762"/>
      <c r="W36" s="762"/>
      <c r="X36" s="762"/>
      <c r="Y36" s="762"/>
      <c r="Z36" s="762"/>
      <c r="AA36" s="762"/>
      <c r="AB36" s="762"/>
      <c r="AC36" s="762"/>
      <c r="AD36" s="762"/>
      <c r="AE36" s="763"/>
      <c r="AF36" s="764"/>
      <c r="AG36" s="765"/>
      <c r="AH36" s="765"/>
      <c r="AI36" s="765"/>
      <c r="AJ36" s="766"/>
      <c r="AK36" s="832"/>
      <c r="AL36" s="833"/>
      <c r="AM36" s="833"/>
      <c r="AN36" s="833"/>
      <c r="AO36" s="833"/>
      <c r="AP36" s="833"/>
      <c r="AQ36" s="833"/>
      <c r="AR36" s="833"/>
      <c r="AS36" s="833"/>
      <c r="AT36" s="833"/>
      <c r="AU36" s="833"/>
      <c r="AV36" s="833"/>
      <c r="AW36" s="833"/>
      <c r="AX36" s="833"/>
      <c r="AY36" s="833"/>
      <c r="AZ36" s="834"/>
      <c r="BA36" s="834"/>
      <c r="BB36" s="834"/>
      <c r="BC36" s="834"/>
      <c r="BD36" s="834"/>
      <c r="BE36" s="830"/>
      <c r="BF36" s="830"/>
      <c r="BG36" s="830"/>
      <c r="BH36" s="830"/>
      <c r="BI36" s="831"/>
      <c r="BJ36" s="129"/>
      <c r="BK36" s="129"/>
      <c r="BL36" s="129"/>
      <c r="BM36" s="129"/>
      <c r="BN36" s="129"/>
      <c r="BO36" s="142"/>
      <c r="BP36" s="142"/>
      <c r="BQ36" s="139">
        <v>30</v>
      </c>
      <c r="BR36" s="140"/>
      <c r="BS36" s="771"/>
      <c r="BT36" s="772"/>
      <c r="BU36" s="772"/>
      <c r="BV36" s="772"/>
      <c r="BW36" s="772"/>
      <c r="BX36" s="772"/>
      <c r="BY36" s="772"/>
      <c r="BZ36" s="772"/>
      <c r="CA36" s="772"/>
      <c r="CB36" s="772"/>
      <c r="CC36" s="772"/>
      <c r="CD36" s="772"/>
      <c r="CE36" s="772"/>
      <c r="CF36" s="772"/>
      <c r="CG36" s="773"/>
      <c r="CH36" s="784"/>
      <c r="CI36" s="785"/>
      <c r="CJ36" s="785"/>
      <c r="CK36" s="785"/>
      <c r="CL36" s="786"/>
      <c r="CM36" s="784"/>
      <c r="CN36" s="785"/>
      <c r="CO36" s="785"/>
      <c r="CP36" s="785"/>
      <c r="CQ36" s="786"/>
      <c r="CR36" s="784"/>
      <c r="CS36" s="785"/>
      <c r="CT36" s="785"/>
      <c r="CU36" s="785"/>
      <c r="CV36" s="786"/>
      <c r="CW36" s="784"/>
      <c r="CX36" s="785"/>
      <c r="CY36" s="785"/>
      <c r="CZ36" s="785"/>
      <c r="DA36" s="786"/>
      <c r="DB36" s="784"/>
      <c r="DC36" s="785"/>
      <c r="DD36" s="785"/>
      <c r="DE36" s="785"/>
      <c r="DF36" s="786"/>
      <c r="DG36" s="784"/>
      <c r="DH36" s="785"/>
      <c r="DI36" s="785"/>
      <c r="DJ36" s="785"/>
      <c r="DK36" s="786"/>
      <c r="DL36" s="784"/>
      <c r="DM36" s="785"/>
      <c r="DN36" s="785"/>
      <c r="DO36" s="785"/>
      <c r="DP36" s="786"/>
      <c r="DQ36" s="784"/>
      <c r="DR36" s="785"/>
      <c r="DS36" s="785"/>
      <c r="DT36" s="785"/>
      <c r="DU36" s="786"/>
      <c r="DV36" s="787"/>
      <c r="DW36" s="788"/>
      <c r="DX36" s="788"/>
      <c r="DY36" s="788"/>
      <c r="DZ36" s="789"/>
      <c r="EA36" s="123"/>
    </row>
    <row r="37" spans="1:131" s="124" customFormat="1" ht="26.25" customHeight="1" x14ac:dyDescent="0.2">
      <c r="A37" s="143">
        <v>10</v>
      </c>
      <c r="B37" s="758"/>
      <c r="C37" s="759"/>
      <c r="D37" s="759"/>
      <c r="E37" s="759"/>
      <c r="F37" s="759"/>
      <c r="G37" s="759"/>
      <c r="H37" s="759"/>
      <c r="I37" s="759"/>
      <c r="J37" s="759"/>
      <c r="K37" s="759"/>
      <c r="L37" s="759"/>
      <c r="M37" s="759"/>
      <c r="N37" s="759"/>
      <c r="O37" s="759"/>
      <c r="P37" s="760"/>
      <c r="Q37" s="761"/>
      <c r="R37" s="762"/>
      <c r="S37" s="762"/>
      <c r="T37" s="762"/>
      <c r="U37" s="762"/>
      <c r="V37" s="762"/>
      <c r="W37" s="762"/>
      <c r="X37" s="762"/>
      <c r="Y37" s="762"/>
      <c r="Z37" s="762"/>
      <c r="AA37" s="762"/>
      <c r="AB37" s="762"/>
      <c r="AC37" s="762"/>
      <c r="AD37" s="762"/>
      <c r="AE37" s="763"/>
      <c r="AF37" s="764"/>
      <c r="AG37" s="765"/>
      <c r="AH37" s="765"/>
      <c r="AI37" s="765"/>
      <c r="AJ37" s="766"/>
      <c r="AK37" s="832"/>
      <c r="AL37" s="833"/>
      <c r="AM37" s="833"/>
      <c r="AN37" s="833"/>
      <c r="AO37" s="833"/>
      <c r="AP37" s="833"/>
      <c r="AQ37" s="833"/>
      <c r="AR37" s="833"/>
      <c r="AS37" s="833"/>
      <c r="AT37" s="833"/>
      <c r="AU37" s="833"/>
      <c r="AV37" s="833"/>
      <c r="AW37" s="833"/>
      <c r="AX37" s="833"/>
      <c r="AY37" s="833"/>
      <c r="AZ37" s="834"/>
      <c r="BA37" s="834"/>
      <c r="BB37" s="834"/>
      <c r="BC37" s="834"/>
      <c r="BD37" s="834"/>
      <c r="BE37" s="830"/>
      <c r="BF37" s="830"/>
      <c r="BG37" s="830"/>
      <c r="BH37" s="830"/>
      <c r="BI37" s="831"/>
      <c r="BJ37" s="129"/>
      <c r="BK37" s="129"/>
      <c r="BL37" s="129"/>
      <c r="BM37" s="129"/>
      <c r="BN37" s="129"/>
      <c r="BO37" s="142"/>
      <c r="BP37" s="142"/>
      <c r="BQ37" s="139">
        <v>31</v>
      </c>
      <c r="BR37" s="140"/>
      <c r="BS37" s="771"/>
      <c r="BT37" s="772"/>
      <c r="BU37" s="772"/>
      <c r="BV37" s="772"/>
      <c r="BW37" s="772"/>
      <c r="BX37" s="772"/>
      <c r="BY37" s="772"/>
      <c r="BZ37" s="772"/>
      <c r="CA37" s="772"/>
      <c r="CB37" s="772"/>
      <c r="CC37" s="772"/>
      <c r="CD37" s="772"/>
      <c r="CE37" s="772"/>
      <c r="CF37" s="772"/>
      <c r="CG37" s="773"/>
      <c r="CH37" s="784"/>
      <c r="CI37" s="785"/>
      <c r="CJ37" s="785"/>
      <c r="CK37" s="785"/>
      <c r="CL37" s="786"/>
      <c r="CM37" s="784"/>
      <c r="CN37" s="785"/>
      <c r="CO37" s="785"/>
      <c r="CP37" s="785"/>
      <c r="CQ37" s="786"/>
      <c r="CR37" s="784"/>
      <c r="CS37" s="785"/>
      <c r="CT37" s="785"/>
      <c r="CU37" s="785"/>
      <c r="CV37" s="786"/>
      <c r="CW37" s="784"/>
      <c r="CX37" s="785"/>
      <c r="CY37" s="785"/>
      <c r="CZ37" s="785"/>
      <c r="DA37" s="786"/>
      <c r="DB37" s="784"/>
      <c r="DC37" s="785"/>
      <c r="DD37" s="785"/>
      <c r="DE37" s="785"/>
      <c r="DF37" s="786"/>
      <c r="DG37" s="784"/>
      <c r="DH37" s="785"/>
      <c r="DI37" s="785"/>
      <c r="DJ37" s="785"/>
      <c r="DK37" s="786"/>
      <c r="DL37" s="784"/>
      <c r="DM37" s="785"/>
      <c r="DN37" s="785"/>
      <c r="DO37" s="785"/>
      <c r="DP37" s="786"/>
      <c r="DQ37" s="784"/>
      <c r="DR37" s="785"/>
      <c r="DS37" s="785"/>
      <c r="DT37" s="785"/>
      <c r="DU37" s="786"/>
      <c r="DV37" s="787"/>
      <c r="DW37" s="788"/>
      <c r="DX37" s="788"/>
      <c r="DY37" s="788"/>
      <c r="DZ37" s="789"/>
      <c r="EA37" s="123"/>
    </row>
    <row r="38" spans="1:131" s="124" customFormat="1" ht="26.25" customHeight="1" x14ac:dyDescent="0.2">
      <c r="A38" s="143">
        <v>11</v>
      </c>
      <c r="B38" s="758"/>
      <c r="C38" s="759"/>
      <c r="D38" s="759"/>
      <c r="E38" s="759"/>
      <c r="F38" s="759"/>
      <c r="G38" s="759"/>
      <c r="H38" s="759"/>
      <c r="I38" s="759"/>
      <c r="J38" s="759"/>
      <c r="K38" s="759"/>
      <c r="L38" s="759"/>
      <c r="M38" s="759"/>
      <c r="N38" s="759"/>
      <c r="O38" s="759"/>
      <c r="P38" s="760"/>
      <c r="Q38" s="761"/>
      <c r="R38" s="762"/>
      <c r="S38" s="762"/>
      <c r="T38" s="762"/>
      <c r="U38" s="762"/>
      <c r="V38" s="762"/>
      <c r="W38" s="762"/>
      <c r="X38" s="762"/>
      <c r="Y38" s="762"/>
      <c r="Z38" s="762"/>
      <c r="AA38" s="762"/>
      <c r="AB38" s="762"/>
      <c r="AC38" s="762"/>
      <c r="AD38" s="762"/>
      <c r="AE38" s="763"/>
      <c r="AF38" s="764"/>
      <c r="AG38" s="765"/>
      <c r="AH38" s="765"/>
      <c r="AI38" s="765"/>
      <c r="AJ38" s="766"/>
      <c r="AK38" s="832"/>
      <c r="AL38" s="833"/>
      <c r="AM38" s="833"/>
      <c r="AN38" s="833"/>
      <c r="AO38" s="833"/>
      <c r="AP38" s="833"/>
      <c r="AQ38" s="833"/>
      <c r="AR38" s="833"/>
      <c r="AS38" s="833"/>
      <c r="AT38" s="833"/>
      <c r="AU38" s="833"/>
      <c r="AV38" s="833"/>
      <c r="AW38" s="833"/>
      <c r="AX38" s="833"/>
      <c r="AY38" s="833"/>
      <c r="AZ38" s="834"/>
      <c r="BA38" s="834"/>
      <c r="BB38" s="834"/>
      <c r="BC38" s="834"/>
      <c r="BD38" s="834"/>
      <c r="BE38" s="830"/>
      <c r="BF38" s="830"/>
      <c r="BG38" s="830"/>
      <c r="BH38" s="830"/>
      <c r="BI38" s="831"/>
      <c r="BJ38" s="129"/>
      <c r="BK38" s="129"/>
      <c r="BL38" s="129"/>
      <c r="BM38" s="129"/>
      <c r="BN38" s="129"/>
      <c r="BO38" s="142"/>
      <c r="BP38" s="142"/>
      <c r="BQ38" s="139">
        <v>32</v>
      </c>
      <c r="BR38" s="140"/>
      <c r="BS38" s="771"/>
      <c r="BT38" s="772"/>
      <c r="BU38" s="772"/>
      <c r="BV38" s="772"/>
      <c r="BW38" s="772"/>
      <c r="BX38" s="772"/>
      <c r="BY38" s="772"/>
      <c r="BZ38" s="772"/>
      <c r="CA38" s="772"/>
      <c r="CB38" s="772"/>
      <c r="CC38" s="772"/>
      <c r="CD38" s="772"/>
      <c r="CE38" s="772"/>
      <c r="CF38" s="772"/>
      <c r="CG38" s="773"/>
      <c r="CH38" s="784"/>
      <c r="CI38" s="785"/>
      <c r="CJ38" s="785"/>
      <c r="CK38" s="785"/>
      <c r="CL38" s="786"/>
      <c r="CM38" s="784"/>
      <c r="CN38" s="785"/>
      <c r="CO38" s="785"/>
      <c r="CP38" s="785"/>
      <c r="CQ38" s="786"/>
      <c r="CR38" s="784"/>
      <c r="CS38" s="785"/>
      <c r="CT38" s="785"/>
      <c r="CU38" s="785"/>
      <c r="CV38" s="786"/>
      <c r="CW38" s="784"/>
      <c r="CX38" s="785"/>
      <c r="CY38" s="785"/>
      <c r="CZ38" s="785"/>
      <c r="DA38" s="786"/>
      <c r="DB38" s="784"/>
      <c r="DC38" s="785"/>
      <c r="DD38" s="785"/>
      <c r="DE38" s="785"/>
      <c r="DF38" s="786"/>
      <c r="DG38" s="784"/>
      <c r="DH38" s="785"/>
      <c r="DI38" s="785"/>
      <c r="DJ38" s="785"/>
      <c r="DK38" s="786"/>
      <c r="DL38" s="784"/>
      <c r="DM38" s="785"/>
      <c r="DN38" s="785"/>
      <c r="DO38" s="785"/>
      <c r="DP38" s="786"/>
      <c r="DQ38" s="784"/>
      <c r="DR38" s="785"/>
      <c r="DS38" s="785"/>
      <c r="DT38" s="785"/>
      <c r="DU38" s="786"/>
      <c r="DV38" s="787"/>
      <c r="DW38" s="788"/>
      <c r="DX38" s="788"/>
      <c r="DY38" s="788"/>
      <c r="DZ38" s="789"/>
      <c r="EA38" s="123"/>
    </row>
    <row r="39" spans="1:131" s="124" customFormat="1" ht="26.25" customHeight="1" x14ac:dyDescent="0.2">
      <c r="A39" s="143">
        <v>12</v>
      </c>
      <c r="B39" s="758"/>
      <c r="C39" s="759"/>
      <c r="D39" s="759"/>
      <c r="E39" s="759"/>
      <c r="F39" s="759"/>
      <c r="G39" s="759"/>
      <c r="H39" s="759"/>
      <c r="I39" s="759"/>
      <c r="J39" s="759"/>
      <c r="K39" s="759"/>
      <c r="L39" s="759"/>
      <c r="M39" s="759"/>
      <c r="N39" s="759"/>
      <c r="O39" s="759"/>
      <c r="P39" s="760"/>
      <c r="Q39" s="761"/>
      <c r="R39" s="762"/>
      <c r="S39" s="762"/>
      <c r="T39" s="762"/>
      <c r="U39" s="762"/>
      <c r="V39" s="762"/>
      <c r="W39" s="762"/>
      <c r="X39" s="762"/>
      <c r="Y39" s="762"/>
      <c r="Z39" s="762"/>
      <c r="AA39" s="762"/>
      <c r="AB39" s="762"/>
      <c r="AC39" s="762"/>
      <c r="AD39" s="762"/>
      <c r="AE39" s="763"/>
      <c r="AF39" s="764"/>
      <c r="AG39" s="765"/>
      <c r="AH39" s="765"/>
      <c r="AI39" s="765"/>
      <c r="AJ39" s="766"/>
      <c r="AK39" s="832"/>
      <c r="AL39" s="833"/>
      <c r="AM39" s="833"/>
      <c r="AN39" s="833"/>
      <c r="AO39" s="833"/>
      <c r="AP39" s="833"/>
      <c r="AQ39" s="833"/>
      <c r="AR39" s="833"/>
      <c r="AS39" s="833"/>
      <c r="AT39" s="833"/>
      <c r="AU39" s="833"/>
      <c r="AV39" s="833"/>
      <c r="AW39" s="833"/>
      <c r="AX39" s="833"/>
      <c r="AY39" s="833"/>
      <c r="AZ39" s="834"/>
      <c r="BA39" s="834"/>
      <c r="BB39" s="834"/>
      <c r="BC39" s="834"/>
      <c r="BD39" s="834"/>
      <c r="BE39" s="830"/>
      <c r="BF39" s="830"/>
      <c r="BG39" s="830"/>
      <c r="BH39" s="830"/>
      <c r="BI39" s="831"/>
      <c r="BJ39" s="129"/>
      <c r="BK39" s="129"/>
      <c r="BL39" s="129"/>
      <c r="BM39" s="129"/>
      <c r="BN39" s="129"/>
      <c r="BO39" s="142"/>
      <c r="BP39" s="142"/>
      <c r="BQ39" s="139">
        <v>33</v>
      </c>
      <c r="BR39" s="140"/>
      <c r="BS39" s="771"/>
      <c r="BT39" s="772"/>
      <c r="BU39" s="772"/>
      <c r="BV39" s="772"/>
      <c r="BW39" s="772"/>
      <c r="BX39" s="772"/>
      <c r="BY39" s="772"/>
      <c r="BZ39" s="772"/>
      <c r="CA39" s="772"/>
      <c r="CB39" s="772"/>
      <c r="CC39" s="772"/>
      <c r="CD39" s="772"/>
      <c r="CE39" s="772"/>
      <c r="CF39" s="772"/>
      <c r="CG39" s="773"/>
      <c r="CH39" s="784"/>
      <c r="CI39" s="785"/>
      <c r="CJ39" s="785"/>
      <c r="CK39" s="785"/>
      <c r="CL39" s="786"/>
      <c r="CM39" s="784"/>
      <c r="CN39" s="785"/>
      <c r="CO39" s="785"/>
      <c r="CP39" s="785"/>
      <c r="CQ39" s="786"/>
      <c r="CR39" s="784"/>
      <c r="CS39" s="785"/>
      <c r="CT39" s="785"/>
      <c r="CU39" s="785"/>
      <c r="CV39" s="786"/>
      <c r="CW39" s="784"/>
      <c r="CX39" s="785"/>
      <c r="CY39" s="785"/>
      <c r="CZ39" s="785"/>
      <c r="DA39" s="786"/>
      <c r="DB39" s="784"/>
      <c r="DC39" s="785"/>
      <c r="DD39" s="785"/>
      <c r="DE39" s="785"/>
      <c r="DF39" s="786"/>
      <c r="DG39" s="784"/>
      <c r="DH39" s="785"/>
      <c r="DI39" s="785"/>
      <c r="DJ39" s="785"/>
      <c r="DK39" s="786"/>
      <c r="DL39" s="784"/>
      <c r="DM39" s="785"/>
      <c r="DN39" s="785"/>
      <c r="DO39" s="785"/>
      <c r="DP39" s="786"/>
      <c r="DQ39" s="784"/>
      <c r="DR39" s="785"/>
      <c r="DS39" s="785"/>
      <c r="DT39" s="785"/>
      <c r="DU39" s="786"/>
      <c r="DV39" s="787"/>
      <c r="DW39" s="788"/>
      <c r="DX39" s="788"/>
      <c r="DY39" s="788"/>
      <c r="DZ39" s="789"/>
      <c r="EA39" s="123"/>
    </row>
    <row r="40" spans="1:131" s="124" customFormat="1" ht="26.25" customHeight="1" x14ac:dyDescent="0.2">
      <c r="A40" s="138">
        <v>13</v>
      </c>
      <c r="B40" s="758"/>
      <c r="C40" s="759"/>
      <c r="D40" s="759"/>
      <c r="E40" s="759"/>
      <c r="F40" s="759"/>
      <c r="G40" s="759"/>
      <c r="H40" s="759"/>
      <c r="I40" s="759"/>
      <c r="J40" s="759"/>
      <c r="K40" s="759"/>
      <c r="L40" s="759"/>
      <c r="M40" s="759"/>
      <c r="N40" s="759"/>
      <c r="O40" s="759"/>
      <c r="P40" s="760"/>
      <c r="Q40" s="761"/>
      <c r="R40" s="762"/>
      <c r="S40" s="762"/>
      <c r="T40" s="762"/>
      <c r="U40" s="762"/>
      <c r="V40" s="762"/>
      <c r="W40" s="762"/>
      <c r="X40" s="762"/>
      <c r="Y40" s="762"/>
      <c r="Z40" s="762"/>
      <c r="AA40" s="762"/>
      <c r="AB40" s="762"/>
      <c r="AC40" s="762"/>
      <c r="AD40" s="762"/>
      <c r="AE40" s="763"/>
      <c r="AF40" s="764"/>
      <c r="AG40" s="765"/>
      <c r="AH40" s="765"/>
      <c r="AI40" s="765"/>
      <c r="AJ40" s="766"/>
      <c r="AK40" s="832"/>
      <c r="AL40" s="833"/>
      <c r="AM40" s="833"/>
      <c r="AN40" s="833"/>
      <c r="AO40" s="833"/>
      <c r="AP40" s="833"/>
      <c r="AQ40" s="833"/>
      <c r="AR40" s="833"/>
      <c r="AS40" s="833"/>
      <c r="AT40" s="833"/>
      <c r="AU40" s="833"/>
      <c r="AV40" s="833"/>
      <c r="AW40" s="833"/>
      <c r="AX40" s="833"/>
      <c r="AY40" s="833"/>
      <c r="AZ40" s="834"/>
      <c r="BA40" s="834"/>
      <c r="BB40" s="834"/>
      <c r="BC40" s="834"/>
      <c r="BD40" s="834"/>
      <c r="BE40" s="830"/>
      <c r="BF40" s="830"/>
      <c r="BG40" s="830"/>
      <c r="BH40" s="830"/>
      <c r="BI40" s="831"/>
      <c r="BJ40" s="129"/>
      <c r="BK40" s="129"/>
      <c r="BL40" s="129"/>
      <c r="BM40" s="129"/>
      <c r="BN40" s="129"/>
      <c r="BO40" s="142"/>
      <c r="BP40" s="142"/>
      <c r="BQ40" s="139">
        <v>34</v>
      </c>
      <c r="BR40" s="140"/>
      <c r="BS40" s="771"/>
      <c r="BT40" s="772"/>
      <c r="BU40" s="772"/>
      <c r="BV40" s="772"/>
      <c r="BW40" s="772"/>
      <c r="BX40" s="772"/>
      <c r="BY40" s="772"/>
      <c r="BZ40" s="772"/>
      <c r="CA40" s="772"/>
      <c r="CB40" s="772"/>
      <c r="CC40" s="772"/>
      <c r="CD40" s="772"/>
      <c r="CE40" s="772"/>
      <c r="CF40" s="772"/>
      <c r="CG40" s="773"/>
      <c r="CH40" s="784"/>
      <c r="CI40" s="785"/>
      <c r="CJ40" s="785"/>
      <c r="CK40" s="785"/>
      <c r="CL40" s="786"/>
      <c r="CM40" s="784"/>
      <c r="CN40" s="785"/>
      <c r="CO40" s="785"/>
      <c r="CP40" s="785"/>
      <c r="CQ40" s="786"/>
      <c r="CR40" s="784"/>
      <c r="CS40" s="785"/>
      <c r="CT40" s="785"/>
      <c r="CU40" s="785"/>
      <c r="CV40" s="786"/>
      <c r="CW40" s="784"/>
      <c r="CX40" s="785"/>
      <c r="CY40" s="785"/>
      <c r="CZ40" s="785"/>
      <c r="DA40" s="786"/>
      <c r="DB40" s="784"/>
      <c r="DC40" s="785"/>
      <c r="DD40" s="785"/>
      <c r="DE40" s="785"/>
      <c r="DF40" s="786"/>
      <c r="DG40" s="784"/>
      <c r="DH40" s="785"/>
      <c r="DI40" s="785"/>
      <c r="DJ40" s="785"/>
      <c r="DK40" s="786"/>
      <c r="DL40" s="784"/>
      <c r="DM40" s="785"/>
      <c r="DN40" s="785"/>
      <c r="DO40" s="785"/>
      <c r="DP40" s="786"/>
      <c r="DQ40" s="784"/>
      <c r="DR40" s="785"/>
      <c r="DS40" s="785"/>
      <c r="DT40" s="785"/>
      <c r="DU40" s="786"/>
      <c r="DV40" s="787"/>
      <c r="DW40" s="788"/>
      <c r="DX40" s="788"/>
      <c r="DY40" s="788"/>
      <c r="DZ40" s="789"/>
      <c r="EA40" s="123"/>
    </row>
    <row r="41" spans="1:131" s="124" customFormat="1" ht="26.25" customHeight="1" x14ac:dyDescent="0.2">
      <c r="A41" s="138">
        <v>14</v>
      </c>
      <c r="B41" s="758"/>
      <c r="C41" s="759"/>
      <c r="D41" s="759"/>
      <c r="E41" s="759"/>
      <c r="F41" s="759"/>
      <c r="G41" s="759"/>
      <c r="H41" s="759"/>
      <c r="I41" s="759"/>
      <c r="J41" s="759"/>
      <c r="K41" s="759"/>
      <c r="L41" s="759"/>
      <c r="M41" s="759"/>
      <c r="N41" s="759"/>
      <c r="O41" s="759"/>
      <c r="P41" s="760"/>
      <c r="Q41" s="761"/>
      <c r="R41" s="762"/>
      <c r="S41" s="762"/>
      <c r="T41" s="762"/>
      <c r="U41" s="762"/>
      <c r="V41" s="762"/>
      <c r="W41" s="762"/>
      <c r="X41" s="762"/>
      <c r="Y41" s="762"/>
      <c r="Z41" s="762"/>
      <c r="AA41" s="762"/>
      <c r="AB41" s="762"/>
      <c r="AC41" s="762"/>
      <c r="AD41" s="762"/>
      <c r="AE41" s="763"/>
      <c r="AF41" s="764"/>
      <c r="AG41" s="765"/>
      <c r="AH41" s="765"/>
      <c r="AI41" s="765"/>
      <c r="AJ41" s="766"/>
      <c r="AK41" s="832"/>
      <c r="AL41" s="833"/>
      <c r="AM41" s="833"/>
      <c r="AN41" s="833"/>
      <c r="AO41" s="833"/>
      <c r="AP41" s="833"/>
      <c r="AQ41" s="833"/>
      <c r="AR41" s="833"/>
      <c r="AS41" s="833"/>
      <c r="AT41" s="833"/>
      <c r="AU41" s="833"/>
      <c r="AV41" s="833"/>
      <c r="AW41" s="833"/>
      <c r="AX41" s="833"/>
      <c r="AY41" s="833"/>
      <c r="AZ41" s="834"/>
      <c r="BA41" s="834"/>
      <c r="BB41" s="834"/>
      <c r="BC41" s="834"/>
      <c r="BD41" s="834"/>
      <c r="BE41" s="830"/>
      <c r="BF41" s="830"/>
      <c r="BG41" s="830"/>
      <c r="BH41" s="830"/>
      <c r="BI41" s="831"/>
      <c r="BJ41" s="129"/>
      <c r="BK41" s="129"/>
      <c r="BL41" s="129"/>
      <c r="BM41" s="129"/>
      <c r="BN41" s="129"/>
      <c r="BO41" s="142"/>
      <c r="BP41" s="142"/>
      <c r="BQ41" s="139">
        <v>35</v>
      </c>
      <c r="BR41" s="140"/>
      <c r="BS41" s="771"/>
      <c r="BT41" s="772"/>
      <c r="BU41" s="772"/>
      <c r="BV41" s="772"/>
      <c r="BW41" s="772"/>
      <c r="BX41" s="772"/>
      <c r="BY41" s="772"/>
      <c r="BZ41" s="772"/>
      <c r="CA41" s="772"/>
      <c r="CB41" s="772"/>
      <c r="CC41" s="772"/>
      <c r="CD41" s="772"/>
      <c r="CE41" s="772"/>
      <c r="CF41" s="772"/>
      <c r="CG41" s="773"/>
      <c r="CH41" s="784"/>
      <c r="CI41" s="785"/>
      <c r="CJ41" s="785"/>
      <c r="CK41" s="785"/>
      <c r="CL41" s="786"/>
      <c r="CM41" s="784"/>
      <c r="CN41" s="785"/>
      <c r="CO41" s="785"/>
      <c r="CP41" s="785"/>
      <c r="CQ41" s="786"/>
      <c r="CR41" s="784"/>
      <c r="CS41" s="785"/>
      <c r="CT41" s="785"/>
      <c r="CU41" s="785"/>
      <c r="CV41" s="786"/>
      <c r="CW41" s="784"/>
      <c r="CX41" s="785"/>
      <c r="CY41" s="785"/>
      <c r="CZ41" s="785"/>
      <c r="DA41" s="786"/>
      <c r="DB41" s="784"/>
      <c r="DC41" s="785"/>
      <c r="DD41" s="785"/>
      <c r="DE41" s="785"/>
      <c r="DF41" s="786"/>
      <c r="DG41" s="784"/>
      <c r="DH41" s="785"/>
      <c r="DI41" s="785"/>
      <c r="DJ41" s="785"/>
      <c r="DK41" s="786"/>
      <c r="DL41" s="784"/>
      <c r="DM41" s="785"/>
      <c r="DN41" s="785"/>
      <c r="DO41" s="785"/>
      <c r="DP41" s="786"/>
      <c r="DQ41" s="784"/>
      <c r="DR41" s="785"/>
      <c r="DS41" s="785"/>
      <c r="DT41" s="785"/>
      <c r="DU41" s="786"/>
      <c r="DV41" s="787"/>
      <c r="DW41" s="788"/>
      <c r="DX41" s="788"/>
      <c r="DY41" s="788"/>
      <c r="DZ41" s="789"/>
      <c r="EA41" s="123"/>
    </row>
    <row r="42" spans="1:131" s="124" customFormat="1" ht="26.25" customHeight="1" x14ac:dyDescent="0.2">
      <c r="A42" s="138">
        <v>15</v>
      </c>
      <c r="B42" s="758"/>
      <c r="C42" s="759"/>
      <c r="D42" s="759"/>
      <c r="E42" s="759"/>
      <c r="F42" s="759"/>
      <c r="G42" s="759"/>
      <c r="H42" s="759"/>
      <c r="I42" s="759"/>
      <c r="J42" s="759"/>
      <c r="K42" s="759"/>
      <c r="L42" s="759"/>
      <c r="M42" s="759"/>
      <c r="N42" s="759"/>
      <c r="O42" s="759"/>
      <c r="P42" s="760"/>
      <c r="Q42" s="761"/>
      <c r="R42" s="762"/>
      <c r="S42" s="762"/>
      <c r="T42" s="762"/>
      <c r="U42" s="762"/>
      <c r="V42" s="762"/>
      <c r="W42" s="762"/>
      <c r="X42" s="762"/>
      <c r="Y42" s="762"/>
      <c r="Z42" s="762"/>
      <c r="AA42" s="762"/>
      <c r="AB42" s="762"/>
      <c r="AC42" s="762"/>
      <c r="AD42" s="762"/>
      <c r="AE42" s="763"/>
      <c r="AF42" s="764"/>
      <c r="AG42" s="765"/>
      <c r="AH42" s="765"/>
      <c r="AI42" s="765"/>
      <c r="AJ42" s="766"/>
      <c r="AK42" s="832"/>
      <c r="AL42" s="833"/>
      <c r="AM42" s="833"/>
      <c r="AN42" s="833"/>
      <c r="AO42" s="833"/>
      <c r="AP42" s="833"/>
      <c r="AQ42" s="833"/>
      <c r="AR42" s="833"/>
      <c r="AS42" s="833"/>
      <c r="AT42" s="833"/>
      <c r="AU42" s="833"/>
      <c r="AV42" s="833"/>
      <c r="AW42" s="833"/>
      <c r="AX42" s="833"/>
      <c r="AY42" s="833"/>
      <c r="AZ42" s="834"/>
      <c r="BA42" s="834"/>
      <c r="BB42" s="834"/>
      <c r="BC42" s="834"/>
      <c r="BD42" s="834"/>
      <c r="BE42" s="830"/>
      <c r="BF42" s="830"/>
      <c r="BG42" s="830"/>
      <c r="BH42" s="830"/>
      <c r="BI42" s="831"/>
      <c r="BJ42" s="129"/>
      <c r="BK42" s="129"/>
      <c r="BL42" s="129"/>
      <c r="BM42" s="129"/>
      <c r="BN42" s="129"/>
      <c r="BO42" s="142"/>
      <c r="BP42" s="142"/>
      <c r="BQ42" s="139">
        <v>36</v>
      </c>
      <c r="BR42" s="140"/>
      <c r="BS42" s="771"/>
      <c r="BT42" s="772"/>
      <c r="BU42" s="772"/>
      <c r="BV42" s="772"/>
      <c r="BW42" s="772"/>
      <c r="BX42" s="772"/>
      <c r="BY42" s="772"/>
      <c r="BZ42" s="772"/>
      <c r="CA42" s="772"/>
      <c r="CB42" s="772"/>
      <c r="CC42" s="772"/>
      <c r="CD42" s="772"/>
      <c r="CE42" s="772"/>
      <c r="CF42" s="772"/>
      <c r="CG42" s="773"/>
      <c r="CH42" s="784"/>
      <c r="CI42" s="785"/>
      <c r="CJ42" s="785"/>
      <c r="CK42" s="785"/>
      <c r="CL42" s="786"/>
      <c r="CM42" s="784"/>
      <c r="CN42" s="785"/>
      <c r="CO42" s="785"/>
      <c r="CP42" s="785"/>
      <c r="CQ42" s="786"/>
      <c r="CR42" s="784"/>
      <c r="CS42" s="785"/>
      <c r="CT42" s="785"/>
      <c r="CU42" s="785"/>
      <c r="CV42" s="786"/>
      <c r="CW42" s="784"/>
      <c r="CX42" s="785"/>
      <c r="CY42" s="785"/>
      <c r="CZ42" s="785"/>
      <c r="DA42" s="786"/>
      <c r="DB42" s="784"/>
      <c r="DC42" s="785"/>
      <c r="DD42" s="785"/>
      <c r="DE42" s="785"/>
      <c r="DF42" s="786"/>
      <c r="DG42" s="784"/>
      <c r="DH42" s="785"/>
      <c r="DI42" s="785"/>
      <c r="DJ42" s="785"/>
      <c r="DK42" s="786"/>
      <c r="DL42" s="784"/>
      <c r="DM42" s="785"/>
      <c r="DN42" s="785"/>
      <c r="DO42" s="785"/>
      <c r="DP42" s="786"/>
      <c r="DQ42" s="784"/>
      <c r="DR42" s="785"/>
      <c r="DS42" s="785"/>
      <c r="DT42" s="785"/>
      <c r="DU42" s="786"/>
      <c r="DV42" s="787"/>
      <c r="DW42" s="788"/>
      <c r="DX42" s="788"/>
      <c r="DY42" s="788"/>
      <c r="DZ42" s="789"/>
      <c r="EA42" s="123"/>
    </row>
    <row r="43" spans="1:131" s="124" customFormat="1" ht="26.25" customHeight="1" x14ac:dyDescent="0.2">
      <c r="A43" s="138">
        <v>16</v>
      </c>
      <c r="B43" s="758"/>
      <c r="C43" s="759"/>
      <c r="D43" s="759"/>
      <c r="E43" s="759"/>
      <c r="F43" s="759"/>
      <c r="G43" s="759"/>
      <c r="H43" s="759"/>
      <c r="I43" s="759"/>
      <c r="J43" s="759"/>
      <c r="K43" s="759"/>
      <c r="L43" s="759"/>
      <c r="M43" s="759"/>
      <c r="N43" s="759"/>
      <c r="O43" s="759"/>
      <c r="P43" s="760"/>
      <c r="Q43" s="761"/>
      <c r="R43" s="762"/>
      <c r="S43" s="762"/>
      <c r="T43" s="762"/>
      <c r="U43" s="762"/>
      <c r="V43" s="762"/>
      <c r="W43" s="762"/>
      <c r="X43" s="762"/>
      <c r="Y43" s="762"/>
      <c r="Z43" s="762"/>
      <c r="AA43" s="762"/>
      <c r="AB43" s="762"/>
      <c r="AC43" s="762"/>
      <c r="AD43" s="762"/>
      <c r="AE43" s="763"/>
      <c r="AF43" s="764"/>
      <c r="AG43" s="765"/>
      <c r="AH43" s="765"/>
      <c r="AI43" s="765"/>
      <c r="AJ43" s="766"/>
      <c r="AK43" s="832"/>
      <c r="AL43" s="833"/>
      <c r="AM43" s="833"/>
      <c r="AN43" s="833"/>
      <c r="AO43" s="833"/>
      <c r="AP43" s="833"/>
      <c r="AQ43" s="833"/>
      <c r="AR43" s="833"/>
      <c r="AS43" s="833"/>
      <c r="AT43" s="833"/>
      <c r="AU43" s="833"/>
      <c r="AV43" s="833"/>
      <c r="AW43" s="833"/>
      <c r="AX43" s="833"/>
      <c r="AY43" s="833"/>
      <c r="AZ43" s="834"/>
      <c r="BA43" s="834"/>
      <c r="BB43" s="834"/>
      <c r="BC43" s="834"/>
      <c r="BD43" s="834"/>
      <c r="BE43" s="830"/>
      <c r="BF43" s="830"/>
      <c r="BG43" s="830"/>
      <c r="BH43" s="830"/>
      <c r="BI43" s="831"/>
      <c r="BJ43" s="129"/>
      <c r="BK43" s="129"/>
      <c r="BL43" s="129"/>
      <c r="BM43" s="129"/>
      <c r="BN43" s="129"/>
      <c r="BO43" s="142"/>
      <c r="BP43" s="142"/>
      <c r="BQ43" s="139">
        <v>37</v>
      </c>
      <c r="BR43" s="140"/>
      <c r="BS43" s="771"/>
      <c r="BT43" s="772"/>
      <c r="BU43" s="772"/>
      <c r="BV43" s="772"/>
      <c r="BW43" s="772"/>
      <c r="BX43" s="772"/>
      <c r="BY43" s="772"/>
      <c r="BZ43" s="772"/>
      <c r="CA43" s="772"/>
      <c r="CB43" s="772"/>
      <c r="CC43" s="772"/>
      <c r="CD43" s="772"/>
      <c r="CE43" s="772"/>
      <c r="CF43" s="772"/>
      <c r="CG43" s="773"/>
      <c r="CH43" s="784"/>
      <c r="CI43" s="785"/>
      <c r="CJ43" s="785"/>
      <c r="CK43" s="785"/>
      <c r="CL43" s="786"/>
      <c r="CM43" s="784"/>
      <c r="CN43" s="785"/>
      <c r="CO43" s="785"/>
      <c r="CP43" s="785"/>
      <c r="CQ43" s="786"/>
      <c r="CR43" s="784"/>
      <c r="CS43" s="785"/>
      <c r="CT43" s="785"/>
      <c r="CU43" s="785"/>
      <c r="CV43" s="786"/>
      <c r="CW43" s="784"/>
      <c r="CX43" s="785"/>
      <c r="CY43" s="785"/>
      <c r="CZ43" s="785"/>
      <c r="DA43" s="786"/>
      <c r="DB43" s="784"/>
      <c r="DC43" s="785"/>
      <c r="DD43" s="785"/>
      <c r="DE43" s="785"/>
      <c r="DF43" s="786"/>
      <c r="DG43" s="784"/>
      <c r="DH43" s="785"/>
      <c r="DI43" s="785"/>
      <c r="DJ43" s="785"/>
      <c r="DK43" s="786"/>
      <c r="DL43" s="784"/>
      <c r="DM43" s="785"/>
      <c r="DN43" s="785"/>
      <c r="DO43" s="785"/>
      <c r="DP43" s="786"/>
      <c r="DQ43" s="784"/>
      <c r="DR43" s="785"/>
      <c r="DS43" s="785"/>
      <c r="DT43" s="785"/>
      <c r="DU43" s="786"/>
      <c r="DV43" s="787"/>
      <c r="DW43" s="788"/>
      <c r="DX43" s="788"/>
      <c r="DY43" s="788"/>
      <c r="DZ43" s="789"/>
      <c r="EA43" s="123"/>
    </row>
    <row r="44" spans="1:131" s="124" customFormat="1" ht="26.25" customHeight="1" x14ac:dyDescent="0.2">
      <c r="A44" s="138">
        <v>17</v>
      </c>
      <c r="B44" s="758"/>
      <c r="C44" s="759"/>
      <c r="D44" s="759"/>
      <c r="E44" s="759"/>
      <c r="F44" s="759"/>
      <c r="G44" s="759"/>
      <c r="H44" s="759"/>
      <c r="I44" s="759"/>
      <c r="J44" s="759"/>
      <c r="K44" s="759"/>
      <c r="L44" s="759"/>
      <c r="M44" s="759"/>
      <c r="N44" s="759"/>
      <c r="O44" s="759"/>
      <c r="P44" s="760"/>
      <c r="Q44" s="761"/>
      <c r="R44" s="762"/>
      <c r="S44" s="762"/>
      <c r="T44" s="762"/>
      <c r="U44" s="762"/>
      <c r="V44" s="762"/>
      <c r="W44" s="762"/>
      <c r="X44" s="762"/>
      <c r="Y44" s="762"/>
      <c r="Z44" s="762"/>
      <c r="AA44" s="762"/>
      <c r="AB44" s="762"/>
      <c r="AC44" s="762"/>
      <c r="AD44" s="762"/>
      <c r="AE44" s="763"/>
      <c r="AF44" s="764"/>
      <c r="AG44" s="765"/>
      <c r="AH44" s="765"/>
      <c r="AI44" s="765"/>
      <c r="AJ44" s="766"/>
      <c r="AK44" s="832"/>
      <c r="AL44" s="833"/>
      <c r="AM44" s="833"/>
      <c r="AN44" s="833"/>
      <c r="AO44" s="833"/>
      <c r="AP44" s="833"/>
      <c r="AQ44" s="833"/>
      <c r="AR44" s="833"/>
      <c r="AS44" s="833"/>
      <c r="AT44" s="833"/>
      <c r="AU44" s="833"/>
      <c r="AV44" s="833"/>
      <c r="AW44" s="833"/>
      <c r="AX44" s="833"/>
      <c r="AY44" s="833"/>
      <c r="AZ44" s="834"/>
      <c r="BA44" s="834"/>
      <c r="BB44" s="834"/>
      <c r="BC44" s="834"/>
      <c r="BD44" s="834"/>
      <c r="BE44" s="830"/>
      <c r="BF44" s="830"/>
      <c r="BG44" s="830"/>
      <c r="BH44" s="830"/>
      <c r="BI44" s="831"/>
      <c r="BJ44" s="129"/>
      <c r="BK44" s="129"/>
      <c r="BL44" s="129"/>
      <c r="BM44" s="129"/>
      <c r="BN44" s="129"/>
      <c r="BO44" s="142"/>
      <c r="BP44" s="142"/>
      <c r="BQ44" s="139">
        <v>38</v>
      </c>
      <c r="BR44" s="140"/>
      <c r="BS44" s="771"/>
      <c r="BT44" s="772"/>
      <c r="BU44" s="772"/>
      <c r="BV44" s="772"/>
      <c r="BW44" s="772"/>
      <c r="BX44" s="772"/>
      <c r="BY44" s="772"/>
      <c r="BZ44" s="772"/>
      <c r="CA44" s="772"/>
      <c r="CB44" s="772"/>
      <c r="CC44" s="772"/>
      <c r="CD44" s="772"/>
      <c r="CE44" s="772"/>
      <c r="CF44" s="772"/>
      <c r="CG44" s="773"/>
      <c r="CH44" s="784"/>
      <c r="CI44" s="785"/>
      <c r="CJ44" s="785"/>
      <c r="CK44" s="785"/>
      <c r="CL44" s="786"/>
      <c r="CM44" s="784"/>
      <c r="CN44" s="785"/>
      <c r="CO44" s="785"/>
      <c r="CP44" s="785"/>
      <c r="CQ44" s="786"/>
      <c r="CR44" s="784"/>
      <c r="CS44" s="785"/>
      <c r="CT44" s="785"/>
      <c r="CU44" s="785"/>
      <c r="CV44" s="786"/>
      <c r="CW44" s="784"/>
      <c r="CX44" s="785"/>
      <c r="CY44" s="785"/>
      <c r="CZ44" s="785"/>
      <c r="DA44" s="786"/>
      <c r="DB44" s="784"/>
      <c r="DC44" s="785"/>
      <c r="DD44" s="785"/>
      <c r="DE44" s="785"/>
      <c r="DF44" s="786"/>
      <c r="DG44" s="784"/>
      <c r="DH44" s="785"/>
      <c r="DI44" s="785"/>
      <c r="DJ44" s="785"/>
      <c r="DK44" s="786"/>
      <c r="DL44" s="784"/>
      <c r="DM44" s="785"/>
      <c r="DN44" s="785"/>
      <c r="DO44" s="785"/>
      <c r="DP44" s="786"/>
      <c r="DQ44" s="784"/>
      <c r="DR44" s="785"/>
      <c r="DS44" s="785"/>
      <c r="DT44" s="785"/>
      <c r="DU44" s="786"/>
      <c r="DV44" s="787"/>
      <c r="DW44" s="788"/>
      <c r="DX44" s="788"/>
      <c r="DY44" s="788"/>
      <c r="DZ44" s="789"/>
      <c r="EA44" s="123"/>
    </row>
    <row r="45" spans="1:131" s="124" customFormat="1" ht="26.25" customHeight="1" x14ac:dyDescent="0.2">
      <c r="A45" s="138">
        <v>18</v>
      </c>
      <c r="B45" s="758"/>
      <c r="C45" s="759"/>
      <c r="D45" s="759"/>
      <c r="E45" s="759"/>
      <c r="F45" s="759"/>
      <c r="G45" s="759"/>
      <c r="H45" s="759"/>
      <c r="I45" s="759"/>
      <c r="J45" s="759"/>
      <c r="K45" s="759"/>
      <c r="L45" s="759"/>
      <c r="M45" s="759"/>
      <c r="N45" s="759"/>
      <c r="O45" s="759"/>
      <c r="P45" s="760"/>
      <c r="Q45" s="761"/>
      <c r="R45" s="762"/>
      <c r="S45" s="762"/>
      <c r="T45" s="762"/>
      <c r="U45" s="762"/>
      <c r="V45" s="762"/>
      <c r="W45" s="762"/>
      <c r="X45" s="762"/>
      <c r="Y45" s="762"/>
      <c r="Z45" s="762"/>
      <c r="AA45" s="762"/>
      <c r="AB45" s="762"/>
      <c r="AC45" s="762"/>
      <c r="AD45" s="762"/>
      <c r="AE45" s="763"/>
      <c r="AF45" s="764"/>
      <c r="AG45" s="765"/>
      <c r="AH45" s="765"/>
      <c r="AI45" s="765"/>
      <c r="AJ45" s="766"/>
      <c r="AK45" s="832"/>
      <c r="AL45" s="833"/>
      <c r="AM45" s="833"/>
      <c r="AN45" s="833"/>
      <c r="AO45" s="833"/>
      <c r="AP45" s="833"/>
      <c r="AQ45" s="833"/>
      <c r="AR45" s="833"/>
      <c r="AS45" s="833"/>
      <c r="AT45" s="833"/>
      <c r="AU45" s="833"/>
      <c r="AV45" s="833"/>
      <c r="AW45" s="833"/>
      <c r="AX45" s="833"/>
      <c r="AY45" s="833"/>
      <c r="AZ45" s="834"/>
      <c r="BA45" s="834"/>
      <c r="BB45" s="834"/>
      <c r="BC45" s="834"/>
      <c r="BD45" s="834"/>
      <c r="BE45" s="830"/>
      <c r="BF45" s="830"/>
      <c r="BG45" s="830"/>
      <c r="BH45" s="830"/>
      <c r="BI45" s="831"/>
      <c r="BJ45" s="129"/>
      <c r="BK45" s="129"/>
      <c r="BL45" s="129"/>
      <c r="BM45" s="129"/>
      <c r="BN45" s="129"/>
      <c r="BO45" s="142"/>
      <c r="BP45" s="142"/>
      <c r="BQ45" s="139">
        <v>39</v>
      </c>
      <c r="BR45" s="140"/>
      <c r="BS45" s="771"/>
      <c r="BT45" s="772"/>
      <c r="BU45" s="772"/>
      <c r="BV45" s="772"/>
      <c r="BW45" s="772"/>
      <c r="BX45" s="772"/>
      <c r="BY45" s="772"/>
      <c r="BZ45" s="772"/>
      <c r="CA45" s="772"/>
      <c r="CB45" s="772"/>
      <c r="CC45" s="772"/>
      <c r="CD45" s="772"/>
      <c r="CE45" s="772"/>
      <c r="CF45" s="772"/>
      <c r="CG45" s="773"/>
      <c r="CH45" s="784"/>
      <c r="CI45" s="785"/>
      <c r="CJ45" s="785"/>
      <c r="CK45" s="785"/>
      <c r="CL45" s="786"/>
      <c r="CM45" s="784"/>
      <c r="CN45" s="785"/>
      <c r="CO45" s="785"/>
      <c r="CP45" s="785"/>
      <c r="CQ45" s="786"/>
      <c r="CR45" s="784"/>
      <c r="CS45" s="785"/>
      <c r="CT45" s="785"/>
      <c r="CU45" s="785"/>
      <c r="CV45" s="786"/>
      <c r="CW45" s="784"/>
      <c r="CX45" s="785"/>
      <c r="CY45" s="785"/>
      <c r="CZ45" s="785"/>
      <c r="DA45" s="786"/>
      <c r="DB45" s="784"/>
      <c r="DC45" s="785"/>
      <c r="DD45" s="785"/>
      <c r="DE45" s="785"/>
      <c r="DF45" s="786"/>
      <c r="DG45" s="784"/>
      <c r="DH45" s="785"/>
      <c r="DI45" s="785"/>
      <c r="DJ45" s="785"/>
      <c r="DK45" s="786"/>
      <c r="DL45" s="784"/>
      <c r="DM45" s="785"/>
      <c r="DN45" s="785"/>
      <c r="DO45" s="785"/>
      <c r="DP45" s="786"/>
      <c r="DQ45" s="784"/>
      <c r="DR45" s="785"/>
      <c r="DS45" s="785"/>
      <c r="DT45" s="785"/>
      <c r="DU45" s="786"/>
      <c r="DV45" s="787"/>
      <c r="DW45" s="788"/>
      <c r="DX45" s="788"/>
      <c r="DY45" s="788"/>
      <c r="DZ45" s="789"/>
      <c r="EA45" s="123"/>
    </row>
    <row r="46" spans="1:131" s="124" customFormat="1" ht="26.25" customHeight="1" x14ac:dyDescent="0.2">
      <c r="A46" s="138">
        <v>19</v>
      </c>
      <c r="B46" s="758"/>
      <c r="C46" s="759"/>
      <c r="D46" s="759"/>
      <c r="E46" s="759"/>
      <c r="F46" s="759"/>
      <c r="G46" s="759"/>
      <c r="H46" s="759"/>
      <c r="I46" s="759"/>
      <c r="J46" s="759"/>
      <c r="K46" s="759"/>
      <c r="L46" s="759"/>
      <c r="M46" s="759"/>
      <c r="N46" s="759"/>
      <c r="O46" s="759"/>
      <c r="P46" s="760"/>
      <c r="Q46" s="761"/>
      <c r="R46" s="762"/>
      <c r="S46" s="762"/>
      <c r="T46" s="762"/>
      <c r="U46" s="762"/>
      <c r="V46" s="762"/>
      <c r="W46" s="762"/>
      <c r="X46" s="762"/>
      <c r="Y46" s="762"/>
      <c r="Z46" s="762"/>
      <c r="AA46" s="762"/>
      <c r="AB46" s="762"/>
      <c r="AC46" s="762"/>
      <c r="AD46" s="762"/>
      <c r="AE46" s="763"/>
      <c r="AF46" s="764"/>
      <c r="AG46" s="765"/>
      <c r="AH46" s="765"/>
      <c r="AI46" s="765"/>
      <c r="AJ46" s="766"/>
      <c r="AK46" s="832"/>
      <c r="AL46" s="833"/>
      <c r="AM46" s="833"/>
      <c r="AN46" s="833"/>
      <c r="AO46" s="833"/>
      <c r="AP46" s="833"/>
      <c r="AQ46" s="833"/>
      <c r="AR46" s="833"/>
      <c r="AS46" s="833"/>
      <c r="AT46" s="833"/>
      <c r="AU46" s="833"/>
      <c r="AV46" s="833"/>
      <c r="AW46" s="833"/>
      <c r="AX46" s="833"/>
      <c r="AY46" s="833"/>
      <c r="AZ46" s="834"/>
      <c r="BA46" s="834"/>
      <c r="BB46" s="834"/>
      <c r="BC46" s="834"/>
      <c r="BD46" s="834"/>
      <c r="BE46" s="830"/>
      <c r="BF46" s="830"/>
      <c r="BG46" s="830"/>
      <c r="BH46" s="830"/>
      <c r="BI46" s="831"/>
      <c r="BJ46" s="129"/>
      <c r="BK46" s="129"/>
      <c r="BL46" s="129"/>
      <c r="BM46" s="129"/>
      <c r="BN46" s="129"/>
      <c r="BO46" s="142"/>
      <c r="BP46" s="142"/>
      <c r="BQ46" s="139">
        <v>40</v>
      </c>
      <c r="BR46" s="140"/>
      <c r="BS46" s="771"/>
      <c r="BT46" s="772"/>
      <c r="BU46" s="772"/>
      <c r="BV46" s="772"/>
      <c r="BW46" s="772"/>
      <c r="BX46" s="772"/>
      <c r="BY46" s="772"/>
      <c r="BZ46" s="772"/>
      <c r="CA46" s="772"/>
      <c r="CB46" s="772"/>
      <c r="CC46" s="772"/>
      <c r="CD46" s="772"/>
      <c r="CE46" s="772"/>
      <c r="CF46" s="772"/>
      <c r="CG46" s="773"/>
      <c r="CH46" s="784"/>
      <c r="CI46" s="785"/>
      <c r="CJ46" s="785"/>
      <c r="CK46" s="785"/>
      <c r="CL46" s="786"/>
      <c r="CM46" s="784"/>
      <c r="CN46" s="785"/>
      <c r="CO46" s="785"/>
      <c r="CP46" s="785"/>
      <c r="CQ46" s="786"/>
      <c r="CR46" s="784"/>
      <c r="CS46" s="785"/>
      <c r="CT46" s="785"/>
      <c r="CU46" s="785"/>
      <c r="CV46" s="786"/>
      <c r="CW46" s="784"/>
      <c r="CX46" s="785"/>
      <c r="CY46" s="785"/>
      <c r="CZ46" s="785"/>
      <c r="DA46" s="786"/>
      <c r="DB46" s="784"/>
      <c r="DC46" s="785"/>
      <c r="DD46" s="785"/>
      <c r="DE46" s="785"/>
      <c r="DF46" s="786"/>
      <c r="DG46" s="784"/>
      <c r="DH46" s="785"/>
      <c r="DI46" s="785"/>
      <c r="DJ46" s="785"/>
      <c r="DK46" s="786"/>
      <c r="DL46" s="784"/>
      <c r="DM46" s="785"/>
      <c r="DN46" s="785"/>
      <c r="DO46" s="785"/>
      <c r="DP46" s="786"/>
      <c r="DQ46" s="784"/>
      <c r="DR46" s="785"/>
      <c r="DS46" s="785"/>
      <c r="DT46" s="785"/>
      <c r="DU46" s="786"/>
      <c r="DV46" s="787"/>
      <c r="DW46" s="788"/>
      <c r="DX46" s="788"/>
      <c r="DY46" s="788"/>
      <c r="DZ46" s="789"/>
      <c r="EA46" s="123"/>
    </row>
    <row r="47" spans="1:131" s="124" customFormat="1" ht="26.25" customHeight="1" x14ac:dyDescent="0.2">
      <c r="A47" s="138">
        <v>20</v>
      </c>
      <c r="B47" s="758"/>
      <c r="C47" s="759"/>
      <c r="D47" s="759"/>
      <c r="E47" s="759"/>
      <c r="F47" s="759"/>
      <c r="G47" s="759"/>
      <c r="H47" s="759"/>
      <c r="I47" s="759"/>
      <c r="J47" s="759"/>
      <c r="K47" s="759"/>
      <c r="L47" s="759"/>
      <c r="M47" s="759"/>
      <c r="N47" s="759"/>
      <c r="O47" s="759"/>
      <c r="P47" s="760"/>
      <c r="Q47" s="761"/>
      <c r="R47" s="762"/>
      <c r="S47" s="762"/>
      <c r="T47" s="762"/>
      <c r="U47" s="762"/>
      <c r="V47" s="762"/>
      <c r="W47" s="762"/>
      <c r="X47" s="762"/>
      <c r="Y47" s="762"/>
      <c r="Z47" s="762"/>
      <c r="AA47" s="762"/>
      <c r="AB47" s="762"/>
      <c r="AC47" s="762"/>
      <c r="AD47" s="762"/>
      <c r="AE47" s="763"/>
      <c r="AF47" s="764"/>
      <c r="AG47" s="765"/>
      <c r="AH47" s="765"/>
      <c r="AI47" s="765"/>
      <c r="AJ47" s="766"/>
      <c r="AK47" s="832"/>
      <c r="AL47" s="833"/>
      <c r="AM47" s="833"/>
      <c r="AN47" s="833"/>
      <c r="AO47" s="833"/>
      <c r="AP47" s="833"/>
      <c r="AQ47" s="833"/>
      <c r="AR47" s="833"/>
      <c r="AS47" s="833"/>
      <c r="AT47" s="833"/>
      <c r="AU47" s="833"/>
      <c r="AV47" s="833"/>
      <c r="AW47" s="833"/>
      <c r="AX47" s="833"/>
      <c r="AY47" s="833"/>
      <c r="AZ47" s="834"/>
      <c r="BA47" s="834"/>
      <c r="BB47" s="834"/>
      <c r="BC47" s="834"/>
      <c r="BD47" s="834"/>
      <c r="BE47" s="830"/>
      <c r="BF47" s="830"/>
      <c r="BG47" s="830"/>
      <c r="BH47" s="830"/>
      <c r="BI47" s="831"/>
      <c r="BJ47" s="129"/>
      <c r="BK47" s="129"/>
      <c r="BL47" s="129"/>
      <c r="BM47" s="129"/>
      <c r="BN47" s="129"/>
      <c r="BO47" s="142"/>
      <c r="BP47" s="142"/>
      <c r="BQ47" s="139">
        <v>41</v>
      </c>
      <c r="BR47" s="140"/>
      <c r="BS47" s="771"/>
      <c r="BT47" s="772"/>
      <c r="BU47" s="772"/>
      <c r="BV47" s="772"/>
      <c r="BW47" s="772"/>
      <c r="BX47" s="772"/>
      <c r="BY47" s="772"/>
      <c r="BZ47" s="772"/>
      <c r="CA47" s="772"/>
      <c r="CB47" s="772"/>
      <c r="CC47" s="772"/>
      <c r="CD47" s="772"/>
      <c r="CE47" s="772"/>
      <c r="CF47" s="772"/>
      <c r="CG47" s="773"/>
      <c r="CH47" s="784"/>
      <c r="CI47" s="785"/>
      <c r="CJ47" s="785"/>
      <c r="CK47" s="785"/>
      <c r="CL47" s="786"/>
      <c r="CM47" s="784"/>
      <c r="CN47" s="785"/>
      <c r="CO47" s="785"/>
      <c r="CP47" s="785"/>
      <c r="CQ47" s="786"/>
      <c r="CR47" s="784"/>
      <c r="CS47" s="785"/>
      <c r="CT47" s="785"/>
      <c r="CU47" s="785"/>
      <c r="CV47" s="786"/>
      <c r="CW47" s="784"/>
      <c r="CX47" s="785"/>
      <c r="CY47" s="785"/>
      <c r="CZ47" s="785"/>
      <c r="DA47" s="786"/>
      <c r="DB47" s="784"/>
      <c r="DC47" s="785"/>
      <c r="DD47" s="785"/>
      <c r="DE47" s="785"/>
      <c r="DF47" s="786"/>
      <c r="DG47" s="784"/>
      <c r="DH47" s="785"/>
      <c r="DI47" s="785"/>
      <c r="DJ47" s="785"/>
      <c r="DK47" s="786"/>
      <c r="DL47" s="784"/>
      <c r="DM47" s="785"/>
      <c r="DN47" s="785"/>
      <c r="DO47" s="785"/>
      <c r="DP47" s="786"/>
      <c r="DQ47" s="784"/>
      <c r="DR47" s="785"/>
      <c r="DS47" s="785"/>
      <c r="DT47" s="785"/>
      <c r="DU47" s="786"/>
      <c r="DV47" s="787"/>
      <c r="DW47" s="788"/>
      <c r="DX47" s="788"/>
      <c r="DY47" s="788"/>
      <c r="DZ47" s="789"/>
      <c r="EA47" s="123"/>
    </row>
    <row r="48" spans="1:131" s="124" customFormat="1" ht="26.25" customHeight="1" x14ac:dyDescent="0.2">
      <c r="A48" s="138">
        <v>21</v>
      </c>
      <c r="B48" s="758"/>
      <c r="C48" s="759"/>
      <c r="D48" s="759"/>
      <c r="E48" s="759"/>
      <c r="F48" s="759"/>
      <c r="G48" s="759"/>
      <c r="H48" s="759"/>
      <c r="I48" s="759"/>
      <c r="J48" s="759"/>
      <c r="K48" s="759"/>
      <c r="L48" s="759"/>
      <c r="M48" s="759"/>
      <c r="N48" s="759"/>
      <c r="O48" s="759"/>
      <c r="P48" s="760"/>
      <c r="Q48" s="761"/>
      <c r="R48" s="762"/>
      <c r="S48" s="762"/>
      <c r="T48" s="762"/>
      <c r="U48" s="762"/>
      <c r="V48" s="762"/>
      <c r="W48" s="762"/>
      <c r="X48" s="762"/>
      <c r="Y48" s="762"/>
      <c r="Z48" s="762"/>
      <c r="AA48" s="762"/>
      <c r="AB48" s="762"/>
      <c r="AC48" s="762"/>
      <c r="AD48" s="762"/>
      <c r="AE48" s="763"/>
      <c r="AF48" s="764"/>
      <c r="AG48" s="765"/>
      <c r="AH48" s="765"/>
      <c r="AI48" s="765"/>
      <c r="AJ48" s="766"/>
      <c r="AK48" s="832"/>
      <c r="AL48" s="833"/>
      <c r="AM48" s="833"/>
      <c r="AN48" s="833"/>
      <c r="AO48" s="833"/>
      <c r="AP48" s="833"/>
      <c r="AQ48" s="833"/>
      <c r="AR48" s="833"/>
      <c r="AS48" s="833"/>
      <c r="AT48" s="833"/>
      <c r="AU48" s="833"/>
      <c r="AV48" s="833"/>
      <c r="AW48" s="833"/>
      <c r="AX48" s="833"/>
      <c r="AY48" s="833"/>
      <c r="AZ48" s="834"/>
      <c r="BA48" s="834"/>
      <c r="BB48" s="834"/>
      <c r="BC48" s="834"/>
      <c r="BD48" s="834"/>
      <c r="BE48" s="830"/>
      <c r="BF48" s="830"/>
      <c r="BG48" s="830"/>
      <c r="BH48" s="830"/>
      <c r="BI48" s="831"/>
      <c r="BJ48" s="129"/>
      <c r="BK48" s="129"/>
      <c r="BL48" s="129"/>
      <c r="BM48" s="129"/>
      <c r="BN48" s="129"/>
      <c r="BO48" s="142"/>
      <c r="BP48" s="142"/>
      <c r="BQ48" s="139">
        <v>42</v>
      </c>
      <c r="BR48" s="140"/>
      <c r="BS48" s="771"/>
      <c r="BT48" s="772"/>
      <c r="BU48" s="772"/>
      <c r="BV48" s="772"/>
      <c r="BW48" s="772"/>
      <c r="BX48" s="772"/>
      <c r="BY48" s="772"/>
      <c r="BZ48" s="772"/>
      <c r="CA48" s="772"/>
      <c r="CB48" s="772"/>
      <c r="CC48" s="772"/>
      <c r="CD48" s="772"/>
      <c r="CE48" s="772"/>
      <c r="CF48" s="772"/>
      <c r="CG48" s="773"/>
      <c r="CH48" s="784"/>
      <c r="CI48" s="785"/>
      <c r="CJ48" s="785"/>
      <c r="CK48" s="785"/>
      <c r="CL48" s="786"/>
      <c r="CM48" s="784"/>
      <c r="CN48" s="785"/>
      <c r="CO48" s="785"/>
      <c r="CP48" s="785"/>
      <c r="CQ48" s="786"/>
      <c r="CR48" s="784"/>
      <c r="CS48" s="785"/>
      <c r="CT48" s="785"/>
      <c r="CU48" s="785"/>
      <c r="CV48" s="786"/>
      <c r="CW48" s="784"/>
      <c r="CX48" s="785"/>
      <c r="CY48" s="785"/>
      <c r="CZ48" s="785"/>
      <c r="DA48" s="786"/>
      <c r="DB48" s="784"/>
      <c r="DC48" s="785"/>
      <c r="DD48" s="785"/>
      <c r="DE48" s="785"/>
      <c r="DF48" s="786"/>
      <c r="DG48" s="784"/>
      <c r="DH48" s="785"/>
      <c r="DI48" s="785"/>
      <c r="DJ48" s="785"/>
      <c r="DK48" s="786"/>
      <c r="DL48" s="784"/>
      <c r="DM48" s="785"/>
      <c r="DN48" s="785"/>
      <c r="DO48" s="785"/>
      <c r="DP48" s="786"/>
      <c r="DQ48" s="784"/>
      <c r="DR48" s="785"/>
      <c r="DS48" s="785"/>
      <c r="DT48" s="785"/>
      <c r="DU48" s="786"/>
      <c r="DV48" s="787"/>
      <c r="DW48" s="788"/>
      <c r="DX48" s="788"/>
      <c r="DY48" s="788"/>
      <c r="DZ48" s="789"/>
      <c r="EA48" s="123"/>
    </row>
    <row r="49" spans="1:131" s="124" customFormat="1" ht="26.25" customHeight="1" x14ac:dyDescent="0.2">
      <c r="A49" s="138">
        <v>22</v>
      </c>
      <c r="B49" s="758"/>
      <c r="C49" s="759"/>
      <c r="D49" s="759"/>
      <c r="E49" s="759"/>
      <c r="F49" s="759"/>
      <c r="G49" s="759"/>
      <c r="H49" s="759"/>
      <c r="I49" s="759"/>
      <c r="J49" s="759"/>
      <c r="K49" s="759"/>
      <c r="L49" s="759"/>
      <c r="M49" s="759"/>
      <c r="N49" s="759"/>
      <c r="O49" s="759"/>
      <c r="P49" s="760"/>
      <c r="Q49" s="761"/>
      <c r="R49" s="762"/>
      <c r="S49" s="762"/>
      <c r="T49" s="762"/>
      <c r="U49" s="762"/>
      <c r="V49" s="762"/>
      <c r="W49" s="762"/>
      <c r="X49" s="762"/>
      <c r="Y49" s="762"/>
      <c r="Z49" s="762"/>
      <c r="AA49" s="762"/>
      <c r="AB49" s="762"/>
      <c r="AC49" s="762"/>
      <c r="AD49" s="762"/>
      <c r="AE49" s="763"/>
      <c r="AF49" s="764"/>
      <c r="AG49" s="765"/>
      <c r="AH49" s="765"/>
      <c r="AI49" s="765"/>
      <c r="AJ49" s="766"/>
      <c r="AK49" s="832"/>
      <c r="AL49" s="833"/>
      <c r="AM49" s="833"/>
      <c r="AN49" s="833"/>
      <c r="AO49" s="833"/>
      <c r="AP49" s="833"/>
      <c r="AQ49" s="833"/>
      <c r="AR49" s="833"/>
      <c r="AS49" s="833"/>
      <c r="AT49" s="833"/>
      <c r="AU49" s="833"/>
      <c r="AV49" s="833"/>
      <c r="AW49" s="833"/>
      <c r="AX49" s="833"/>
      <c r="AY49" s="833"/>
      <c r="AZ49" s="834"/>
      <c r="BA49" s="834"/>
      <c r="BB49" s="834"/>
      <c r="BC49" s="834"/>
      <c r="BD49" s="834"/>
      <c r="BE49" s="830"/>
      <c r="BF49" s="830"/>
      <c r="BG49" s="830"/>
      <c r="BH49" s="830"/>
      <c r="BI49" s="831"/>
      <c r="BJ49" s="129"/>
      <c r="BK49" s="129"/>
      <c r="BL49" s="129"/>
      <c r="BM49" s="129"/>
      <c r="BN49" s="129"/>
      <c r="BO49" s="142"/>
      <c r="BP49" s="142"/>
      <c r="BQ49" s="139">
        <v>43</v>
      </c>
      <c r="BR49" s="140"/>
      <c r="BS49" s="771"/>
      <c r="BT49" s="772"/>
      <c r="BU49" s="772"/>
      <c r="BV49" s="772"/>
      <c r="BW49" s="772"/>
      <c r="BX49" s="772"/>
      <c r="BY49" s="772"/>
      <c r="BZ49" s="772"/>
      <c r="CA49" s="772"/>
      <c r="CB49" s="772"/>
      <c r="CC49" s="772"/>
      <c r="CD49" s="772"/>
      <c r="CE49" s="772"/>
      <c r="CF49" s="772"/>
      <c r="CG49" s="773"/>
      <c r="CH49" s="784"/>
      <c r="CI49" s="785"/>
      <c r="CJ49" s="785"/>
      <c r="CK49" s="785"/>
      <c r="CL49" s="786"/>
      <c r="CM49" s="784"/>
      <c r="CN49" s="785"/>
      <c r="CO49" s="785"/>
      <c r="CP49" s="785"/>
      <c r="CQ49" s="786"/>
      <c r="CR49" s="784"/>
      <c r="CS49" s="785"/>
      <c r="CT49" s="785"/>
      <c r="CU49" s="785"/>
      <c r="CV49" s="786"/>
      <c r="CW49" s="784"/>
      <c r="CX49" s="785"/>
      <c r="CY49" s="785"/>
      <c r="CZ49" s="785"/>
      <c r="DA49" s="786"/>
      <c r="DB49" s="784"/>
      <c r="DC49" s="785"/>
      <c r="DD49" s="785"/>
      <c r="DE49" s="785"/>
      <c r="DF49" s="786"/>
      <c r="DG49" s="784"/>
      <c r="DH49" s="785"/>
      <c r="DI49" s="785"/>
      <c r="DJ49" s="785"/>
      <c r="DK49" s="786"/>
      <c r="DL49" s="784"/>
      <c r="DM49" s="785"/>
      <c r="DN49" s="785"/>
      <c r="DO49" s="785"/>
      <c r="DP49" s="786"/>
      <c r="DQ49" s="784"/>
      <c r="DR49" s="785"/>
      <c r="DS49" s="785"/>
      <c r="DT49" s="785"/>
      <c r="DU49" s="786"/>
      <c r="DV49" s="787"/>
      <c r="DW49" s="788"/>
      <c r="DX49" s="788"/>
      <c r="DY49" s="788"/>
      <c r="DZ49" s="789"/>
      <c r="EA49" s="123"/>
    </row>
    <row r="50" spans="1:131" s="124" customFormat="1" ht="26.25" customHeight="1" x14ac:dyDescent="0.2">
      <c r="A50" s="138">
        <v>23</v>
      </c>
      <c r="B50" s="758"/>
      <c r="C50" s="759"/>
      <c r="D50" s="759"/>
      <c r="E50" s="759"/>
      <c r="F50" s="759"/>
      <c r="G50" s="759"/>
      <c r="H50" s="759"/>
      <c r="I50" s="759"/>
      <c r="J50" s="759"/>
      <c r="K50" s="759"/>
      <c r="L50" s="759"/>
      <c r="M50" s="759"/>
      <c r="N50" s="759"/>
      <c r="O50" s="759"/>
      <c r="P50" s="760"/>
      <c r="Q50" s="835"/>
      <c r="R50" s="836"/>
      <c r="S50" s="836"/>
      <c r="T50" s="836"/>
      <c r="U50" s="836"/>
      <c r="V50" s="836"/>
      <c r="W50" s="836"/>
      <c r="X50" s="836"/>
      <c r="Y50" s="836"/>
      <c r="Z50" s="836"/>
      <c r="AA50" s="836"/>
      <c r="AB50" s="836"/>
      <c r="AC50" s="836"/>
      <c r="AD50" s="836"/>
      <c r="AE50" s="837"/>
      <c r="AF50" s="764"/>
      <c r="AG50" s="765"/>
      <c r="AH50" s="765"/>
      <c r="AI50" s="765"/>
      <c r="AJ50" s="766"/>
      <c r="AK50" s="838"/>
      <c r="AL50" s="836"/>
      <c r="AM50" s="836"/>
      <c r="AN50" s="836"/>
      <c r="AO50" s="836"/>
      <c r="AP50" s="836"/>
      <c r="AQ50" s="836"/>
      <c r="AR50" s="836"/>
      <c r="AS50" s="836"/>
      <c r="AT50" s="836"/>
      <c r="AU50" s="836"/>
      <c r="AV50" s="836"/>
      <c r="AW50" s="836"/>
      <c r="AX50" s="836"/>
      <c r="AY50" s="836"/>
      <c r="AZ50" s="839"/>
      <c r="BA50" s="839"/>
      <c r="BB50" s="839"/>
      <c r="BC50" s="839"/>
      <c r="BD50" s="839"/>
      <c r="BE50" s="830"/>
      <c r="BF50" s="830"/>
      <c r="BG50" s="830"/>
      <c r="BH50" s="830"/>
      <c r="BI50" s="831"/>
      <c r="BJ50" s="129"/>
      <c r="BK50" s="129"/>
      <c r="BL50" s="129"/>
      <c r="BM50" s="129"/>
      <c r="BN50" s="129"/>
      <c r="BO50" s="142"/>
      <c r="BP50" s="142"/>
      <c r="BQ50" s="139">
        <v>44</v>
      </c>
      <c r="BR50" s="140"/>
      <c r="BS50" s="771"/>
      <c r="BT50" s="772"/>
      <c r="BU50" s="772"/>
      <c r="BV50" s="772"/>
      <c r="BW50" s="772"/>
      <c r="BX50" s="772"/>
      <c r="BY50" s="772"/>
      <c r="BZ50" s="772"/>
      <c r="CA50" s="772"/>
      <c r="CB50" s="772"/>
      <c r="CC50" s="772"/>
      <c r="CD50" s="772"/>
      <c r="CE50" s="772"/>
      <c r="CF50" s="772"/>
      <c r="CG50" s="773"/>
      <c r="CH50" s="784"/>
      <c r="CI50" s="785"/>
      <c r="CJ50" s="785"/>
      <c r="CK50" s="785"/>
      <c r="CL50" s="786"/>
      <c r="CM50" s="784"/>
      <c r="CN50" s="785"/>
      <c r="CO50" s="785"/>
      <c r="CP50" s="785"/>
      <c r="CQ50" s="786"/>
      <c r="CR50" s="784"/>
      <c r="CS50" s="785"/>
      <c r="CT50" s="785"/>
      <c r="CU50" s="785"/>
      <c r="CV50" s="786"/>
      <c r="CW50" s="784"/>
      <c r="CX50" s="785"/>
      <c r="CY50" s="785"/>
      <c r="CZ50" s="785"/>
      <c r="DA50" s="786"/>
      <c r="DB50" s="784"/>
      <c r="DC50" s="785"/>
      <c r="DD50" s="785"/>
      <c r="DE50" s="785"/>
      <c r="DF50" s="786"/>
      <c r="DG50" s="784"/>
      <c r="DH50" s="785"/>
      <c r="DI50" s="785"/>
      <c r="DJ50" s="785"/>
      <c r="DK50" s="786"/>
      <c r="DL50" s="784"/>
      <c r="DM50" s="785"/>
      <c r="DN50" s="785"/>
      <c r="DO50" s="785"/>
      <c r="DP50" s="786"/>
      <c r="DQ50" s="784"/>
      <c r="DR50" s="785"/>
      <c r="DS50" s="785"/>
      <c r="DT50" s="785"/>
      <c r="DU50" s="786"/>
      <c r="DV50" s="787"/>
      <c r="DW50" s="788"/>
      <c r="DX50" s="788"/>
      <c r="DY50" s="788"/>
      <c r="DZ50" s="789"/>
      <c r="EA50" s="123"/>
    </row>
    <row r="51" spans="1:131" s="124" customFormat="1" ht="26.25" customHeight="1" x14ac:dyDescent="0.2">
      <c r="A51" s="138">
        <v>24</v>
      </c>
      <c r="B51" s="758"/>
      <c r="C51" s="759"/>
      <c r="D51" s="759"/>
      <c r="E51" s="759"/>
      <c r="F51" s="759"/>
      <c r="G51" s="759"/>
      <c r="H51" s="759"/>
      <c r="I51" s="759"/>
      <c r="J51" s="759"/>
      <c r="K51" s="759"/>
      <c r="L51" s="759"/>
      <c r="M51" s="759"/>
      <c r="N51" s="759"/>
      <c r="O51" s="759"/>
      <c r="P51" s="760"/>
      <c r="Q51" s="835"/>
      <c r="R51" s="836"/>
      <c r="S51" s="836"/>
      <c r="T51" s="836"/>
      <c r="U51" s="836"/>
      <c r="V51" s="836"/>
      <c r="W51" s="836"/>
      <c r="X51" s="836"/>
      <c r="Y51" s="836"/>
      <c r="Z51" s="836"/>
      <c r="AA51" s="836"/>
      <c r="AB51" s="836"/>
      <c r="AC51" s="836"/>
      <c r="AD51" s="836"/>
      <c r="AE51" s="837"/>
      <c r="AF51" s="764"/>
      <c r="AG51" s="765"/>
      <c r="AH51" s="765"/>
      <c r="AI51" s="765"/>
      <c r="AJ51" s="766"/>
      <c r="AK51" s="838"/>
      <c r="AL51" s="836"/>
      <c r="AM51" s="836"/>
      <c r="AN51" s="836"/>
      <c r="AO51" s="836"/>
      <c r="AP51" s="836"/>
      <c r="AQ51" s="836"/>
      <c r="AR51" s="836"/>
      <c r="AS51" s="836"/>
      <c r="AT51" s="836"/>
      <c r="AU51" s="836"/>
      <c r="AV51" s="836"/>
      <c r="AW51" s="836"/>
      <c r="AX51" s="836"/>
      <c r="AY51" s="836"/>
      <c r="AZ51" s="839"/>
      <c r="BA51" s="839"/>
      <c r="BB51" s="839"/>
      <c r="BC51" s="839"/>
      <c r="BD51" s="839"/>
      <c r="BE51" s="830"/>
      <c r="BF51" s="830"/>
      <c r="BG51" s="830"/>
      <c r="BH51" s="830"/>
      <c r="BI51" s="831"/>
      <c r="BJ51" s="129"/>
      <c r="BK51" s="129"/>
      <c r="BL51" s="129"/>
      <c r="BM51" s="129"/>
      <c r="BN51" s="129"/>
      <c r="BO51" s="142"/>
      <c r="BP51" s="142"/>
      <c r="BQ51" s="139">
        <v>45</v>
      </c>
      <c r="BR51" s="140"/>
      <c r="BS51" s="771"/>
      <c r="BT51" s="772"/>
      <c r="BU51" s="772"/>
      <c r="BV51" s="772"/>
      <c r="BW51" s="772"/>
      <c r="BX51" s="772"/>
      <c r="BY51" s="772"/>
      <c r="BZ51" s="772"/>
      <c r="CA51" s="772"/>
      <c r="CB51" s="772"/>
      <c r="CC51" s="772"/>
      <c r="CD51" s="772"/>
      <c r="CE51" s="772"/>
      <c r="CF51" s="772"/>
      <c r="CG51" s="773"/>
      <c r="CH51" s="784"/>
      <c r="CI51" s="785"/>
      <c r="CJ51" s="785"/>
      <c r="CK51" s="785"/>
      <c r="CL51" s="786"/>
      <c r="CM51" s="784"/>
      <c r="CN51" s="785"/>
      <c r="CO51" s="785"/>
      <c r="CP51" s="785"/>
      <c r="CQ51" s="786"/>
      <c r="CR51" s="784"/>
      <c r="CS51" s="785"/>
      <c r="CT51" s="785"/>
      <c r="CU51" s="785"/>
      <c r="CV51" s="786"/>
      <c r="CW51" s="784"/>
      <c r="CX51" s="785"/>
      <c r="CY51" s="785"/>
      <c r="CZ51" s="785"/>
      <c r="DA51" s="786"/>
      <c r="DB51" s="784"/>
      <c r="DC51" s="785"/>
      <c r="DD51" s="785"/>
      <c r="DE51" s="785"/>
      <c r="DF51" s="786"/>
      <c r="DG51" s="784"/>
      <c r="DH51" s="785"/>
      <c r="DI51" s="785"/>
      <c r="DJ51" s="785"/>
      <c r="DK51" s="786"/>
      <c r="DL51" s="784"/>
      <c r="DM51" s="785"/>
      <c r="DN51" s="785"/>
      <c r="DO51" s="785"/>
      <c r="DP51" s="786"/>
      <c r="DQ51" s="784"/>
      <c r="DR51" s="785"/>
      <c r="DS51" s="785"/>
      <c r="DT51" s="785"/>
      <c r="DU51" s="786"/>
      <c r="DV51" s="787"/>
      <c r="DW51" s="788"/>
      <c r="DX51" s="788"/>
      <c r="DY51" s="788"/>
      <c r="DZ51" s="789"/>
      <c r="EA51" s="123"/>
    </row>
    <row r="52" spans="1:131" s="124" customFormat="1" ht="26.25" customHeight="1" x14ac:dyDescent="0.2">
      <c r="A52" s="138">
        <v>25</v>
      </c>
      <c r="B52" s="758"/>
      <c r="C52" s="759"/>
      <c r="D52" s="759"/>
      <c r="E52" s="759"/>
      <c r="F52" s="759"/>
      <c r="G52" s="759"/>
      <c r="H52" s="759"/>
      <c r="I52" s="759"/>
      <c r="J52" s="759"/>
      <c r="K52" s="759"/>
      <c r="L52" s="759"/>
      <c r="M52" s="759"/>
      <c r="N52" s="759"/>
      <c r="O52" s="759"/>
      <c r="P52" s="760"/>
      <c r="Q52" s="835"/>
      <c r="R52" s="836"/>
      <c r="S52" s="836"/>
      <c r="T52" s="836"/>
      <c r="U52" s="836"/>
      <c r="V52" s="836"/>
      <c r="W52" s="836"/>
      <c r="X52" s="836"/>
      <c r="Y52" s="836"/>
      <c r="Z52" s="836"/>
      <c r="AA52" s="836"/>
      <c r="AB52" s="836"/>
      <c r="AC52" s="836"/>
      <c r="AD52" s="836"/>
      <c r="AE52" s="837"/>
      <c r="AF52" s="764"/>
      <c r="AG52" s="765"/>
      <c r="AH52" s="765"/>
      <c r="AI52" s="765"/>
      <c r="AJ52" s="766"/>
      <c r="AK52" s="838"/>
      <c r="AL52" s="836"/>
      <c r="AM52" s="836"/>
      <c r="AN52" s="836"/>
      <c r="AO52" s="836"/>
      <c r="AP52" s="836"/>
      <c r="AQ52" s="836"/>
      <c r="AR52" s="836"/>
      <c r="AS52" s="836"/>
      <c r="AT52" s="836"/>
      <c r="AU52" s="836"/>
      <c r="AV52" s="836"/>
      <c r="AW52" s="836"/>
      <c r="AX52" s="836"/>
      <c r="AY52" s="836"/>
      <c r="AZ52" s="839"/>
      <c r="BA52" s="839"/>
      <c r="BB52" s="839"/>
      <c r="BC52" s="839"/>
      <c r="BD52" s="839"/>
      <c r="BE52" s="830"/>
      <c r="BF52" s="830"/>
      <c r="BG52" s="830"/>
      <c r="BH52" s="830"/>
      <c r="BI52" s="831"/>
      <c r="BJ52" s="129"/>
      <c r="BK52" s="129"/>
      <c r="BL52" s="129"/>
      <c r="BM52" s="129"/>
      <c r="BN52" s="129"/>
      <c r="BO52" s="142"/>
      <c r="BP52" s="142"/>
      <c r="BQ52" s="139">
        <v>46</v>
      </c>
      <c r="BR52" s="140"/>
      <c r="BS52" s="771"/>
      <c r="BT52" s="772"/>
      <c r="BU52" s="772"/>
      <c r="BV52" s="772"/>
      <c r="BW52" s="772"/>
      <c r="BX52" s="772"/>
      <c r="BY52" s="772"/>
      <c r="BZ52" s="772"/>
      <c r="CA52" s="772"/>
      <c r="CB52" s="772"/>
      <c r="CC52" s="772"/>
      <c r="CD52" s="772"/>
      <c r="CE52" s="772"/>
      <c r="CF52" s="772"/>
      <c r="CG52" s="773"/>
      <c r="CH52" s="784"/>
      <c r="CI52" s="785"/>
      <c r="CJ52" s="785"/>
      <c r="CK52" s="785"/>
      <c r="CL52" s="786"/>
      <c r="CM52" s="784"/>
      <c r="CN52" s="785"/>
      <c r="CO52" s="785"/>
      <c r="CP52" s="785"/>
      <c r="CQ52" s="786"/>
      <c r="CR52" s="784"/>
      <c r="CS52" s="785"/>
      <c r="CT52" s="785"/>
      <c r="CU52" s="785"/>
      <c r="CV52" s="786"/>
      <c r="CW52" s="784"/>
      <c r="CX52" s="785"/>
      <c r="CY52" s="785"/>
      <c r="CZ52" s="785"/>
      <c r="DA52" s="786"/>
      <c r="DB52" s="784"/>
      <c r="DC52" s="785"/>
      <c r="DD52" s="785"/>
      <c r="DE52" s="785"/>
      <c r="DF52" s="786"/>
      <c r="DG52" s="784"/>
      <c r="DH52" s="785"/>
      <c r="DI52" s="785"/>
      <c r="DJ52" s="785"/>
      <c r="DK52" s="786"/>
      <c r="DL52" s="784"/>
      <c r="DM52" s="785"/>
      <c r="DN52" s="785"/>
      <c r="DO52" s="785"/>
      <c r="DP52" s="786"/>
      <c r="DQ52" s="784"/>
      <c r="DR52" s="785"/>
      <c r="DS52" s="785"/>
      <c r="DT52" s="785"/>
      <c r="DU52" s="786"/>
      <c r="DV52" s="787"/>
      <c r="DW52" s="788"/>
      <c r="DX52" s="788"/>
      <c r="DY52" s="788"/>
      <c r="DZ52" s="789"/>
      <c r="EA52" s="123"/>
    </row>
    <row r="53" spans="1:131" s="124" customFormat="1" ht="26.25" customHeight="1" x14ac:dyDescent="0.2">
      <c r="A53" s="138">
        <v>26</v>
      </c>
      <c r="B53" s="758"/>
      <c r="C53" s="759"/>
      <c r="D53" s="759"/>
      <c r="E53" s="759"/>
      <c r="F53" s="759"/>
      <c r="G53" s="759"/>
      <c r="H53" s="759"/>
      <c r="I53" s="759"/>
      <c r="J53" s="759"/>
      <c r="K53" s="759"/>
      <c r="L53" s="759"/>
      <c r="M53" s="759"/>
      <c r="N53" s="759"/>
      <c r="O53" s="759"/>
      <c r="P53" s="760"/>
      <c r="Q53" s="835"/>
      <c r="R53" s="836"/>
      <c r="S53" s="836"/>
      <c r="T53" s="836"/>
      <c r="U53" s="836"/>
      <c r="V53" s="836"/>
      <c r="W53" s="836"/>
      <c r="X53" s="836"/>
      <c r="Y53" s="836"/>
      <c r="Z53" s="836"/>
      <c r="AA53" s="836"/>
      <c r="AB53" s="836"/>
      <c r="AC53" s="836"/>
      <c r="AD53" s="836"/>
      <c r="AE53" s="837"/>
      <c r="AF53" s="764"/>
      <c r="AG53" s="765"/>
      <c r="AH53" s="765"/>
      <c r="AI53" s="765"/>
      <c r="AJ53" s="766"/>
      <c r="AK53" s="838"/>
      <c r="AL53" s="836"/>
      <c r="AM53" s="836"/>
      <c r="AN53" s="836"/>
      <c r="AO53" s="836"/>
      <c r="AP53" s="836"/>
      <c r="AQ53" s="836"/>
      <c r="AR53" s="836"/>
      <c r="AS53" s="836"/>
      <c r="AT53" s="836"/>
      <c r="AU53" s="836"/>
      <c r="AV53" s="836"/>
      <c r="AW53" s="836"/>
      <c r="AX53" s="836"/>
      <c r="AY53" s="836"/>
      <c r="AZ53" s="839"/>
      <c r="BA53" s="839"/>
      <c r="BB53" s="839"/>
      <c r="BC53" s="839"/>
      <c r="BD53" s="839"/>
      <c r="BE53" s="830"/>
      <c r="BF53" s="830"/>
      <c r="BG53" s="830"/>
      <c r="BH53" s="830"/>
      <c r="BI53" s="831"/>
      <c r="BJ53" s="129"/>
      <c r="BK53" s="129"/>
      <c r="BL53" s="129"/>
      <c r="BM53" s="129"/>
      <c r="BN53" s="129"/>
      <c r="BO53" s="142"/>
      <c r="BP53" s="142"/>
      <c r="BQ53" s="139">
        <v>47</v>
      </c>
      <c r="BR53" s="140"/>
      <c r="BS53" s="771"/>
      <c r="BT53" s="772"/>
      <c r="BU53" s="772"/>
      <c r="BV53" s="772"/>
      <c r="BW53" s="772"/>
      <c r="BX53" s="772"/>
      <c r="BY53" s="772"/>
      <c r="BZ53" s="772"/>
      <c r="CA53" s="772"/>
      <c r="CB53" s="772"/>
      <c r="CC53" s="772"/>
      <c r="CD53" s="772"/>
      <c r="CE53" s="772"/>
      <c r="CF53" s="772"/>
      <c r="CG53" s="773"/>
      <c r="CH53" s="784"/>
      <c r="CI53" s="785"/>
      <c r="CJ53" s="785"/>
      <c r="CK53" s="785"/>
      <c r="CL53" s="786"/>
      <c r="CM53" s="784"/>
      <c r="CN53" s="785"/>
      <c r="CO53" s="785"/>
      <c r="CP53" s="785"/>
      <c r="CQ53" s="786"/>
      <c r="CR53" s="784"/>
      <c r="CS53" s="785"/>
      <c r="CT53" s="785"/>
      <c r="CU53" s="785"/>
      <c r="CV53" s="786"/>
      <c r="CW53" s="784"/>
      <c r="CX53" s="785"/>
      <c r="CY53" s="785"/>
      <c r="CZ53" s="785"/>
      <c r="DA53" s="786"/>
      <c r="DB53" s="784"/>
      <c r="DC53" s="785"/>
      <c r="DD53" s="785"/>
      <c r="DE53" s="785"/>
      <c r="DF53" s="786"/>
      <c r="DG53" s="784"/>
      <c r="DH53" s="785"/>
      <c r="DI53" s="785"/>
      <c r="DJ53" s="785"/>
      <c r="DK53" s="786"/>
      <c r="DL53" s="784"/>
      <c r="DM53" s="785"/>
      <c r="DN53" s="785"/>
      <c r="DO53" s="785"/>
      <c r="DP53" s="786"/>
      <c r="DQ53" s="784"/>
      <c r="DR53" s="785"/>
      <c r="DS53" s="785"/>
      <c r="DT53" s="785"/>
      <c r="DU53" s="786"/>
      <c r="DV53" s="787"/>
      <c r="DW53" s="788"/>
      <c r="DX53" s="788"/>
      <c r="DY53" s="788"/>
      <c r="DZ53" s="789"/>
      <c r="EA53" s="123"/>
    </row>
    <row r="54" spans="1:131" s="124" customFormat="1" ht="26.25" customHeight="1" x14ac:dyDescent="0.2">
      <c r="A54" s="138">
        <v>27</v>
      </c>
      <c r="B54" s="758"/>
      <c r="C54" s="759"/>
      <c r="D54" s="759"/>
      <c r="E54" s="759"/>
      <c r="F54" s="759"/>
      <c r="G54" s="759"/>
      <c r="H54" s="759"/>
      <c r="I54" s="759"/>
      <c r="J54" s="759"/>
      <c r="K54" s="759"/>
      <c r="L54" s="759"/>
      <c r="M54" s="759"/>
      <c r="N54" s="759"/>
      <c r="O54" s="759"/>
      <c r="P54" s="760"/>
      <c r="Q54" s="835"/>
      <c r="R54" s="836"/>
      <c r="S54" s="836"/>
      <c r="T54" s="836"/>
      <c r="U54" s="836"/>
      <c r="V54" s="836"/>
      <c r="W54" s="836"/>
      <c r="X54" s="836"/>
      <c r="Y54" s="836"/>
      <c r="Z54" s="836"/>
      <c r="AA54" s="836"/>
      <c r="AB54" s="836"/>
      <c r="AC54" s="836"/>
      <c r="AD54" s="836"/>
      <c r="AE54" s="837"/>
      <c r="AF54" s="764"/>
      <c r="AG54" s="765"/>
      <c r="AH54" s="765"/>
      <c r="AI54" s="765"/>
      <c r="AJ54" s="766"/>
      <c r="AK54" s="838"/>
      <c r="AL54" s="836"/>
      <c r="AM54" s="836"/>
      <c r="AN54" s="836"/>
      <c r="AO54" s="836"/>
      <c r="AP54" s="836"/>
      <c r="AQ54" s="836"/>
      <c r="AR54" s="836"/>
      <c r="AS54" s="836"/>
      <c r="AT54" s="836"/>
      <c r="AU54" s="836"/>
      <c r="AV54" s="836"/>
      <c r="AW54" s="836"/>
      <c r="AX54" s="836"/>
      <c r="AY54" s="836"/>
      <c r="AZ54" s="839"/>
      <c r="BA54" s="839"/>
      <c r="BB54" s="839"/>
      <c r="BC54" s="839"/>
      <c r="BD54" s="839"/>
      <c r="BE54" s="830"/>
      <c r="BF54" s="830"/>
      <c r="BG54" s="830"/>
      <c r="BH54" s="830"/>
      <c r="BI54" s="831"/>
      <c r="BJ54" s="129"/>
      <c r="BK54" s="129"/>
      <c r="BL54" s="129"/>
      <c r="BM54" s="129"/>
      <c r="BN54" s="129"/>
      <c r="BO54" s="142"/>
      <c r="BP54" s="142"/>
      <c r="BQ54" s="139">
        <v>48</v>
      </c>
      <c r="BR54" s="140"/>
      <c r="BS54" s="771"/>
      <c r="BT54" s="772"/>
      <c r="BU54" s="772"/>
      <c r="BV54" s="772"/>
      <c r="BW54" s="772"/>
      <c r="BX54" s="772"/>
      <c r="BY54" s="772"/>
      <c r="BZ54" s="772"/>
      <c r="CA54" s="772"/>
      <c r="CB54" s="772"/>
      <c r="CC54" s="772"/>
      <c r="CD54" s="772"/>
      <c r="CE54" s="772"/>
      <c r="CF54" s="772"/>
      <c r="CG54" s="773"/>
      <c r="CH54" s="784"/>
      <c r="CI54" s="785"/>
      <c r="CJ54" s="785"/>
      <c r="CK54" s="785"/>
      <c r="CL54" s="786"/>
      <c r="CM54" s="784"/>
      <c r="CN54" s="785"/>
      <c r="CO54" s="785"/>
      <c r="CP54" s="785"/>
      <c r="CQ54" s="786"/>
      <c r="CR54" s="784"/>
      <c r="CS54" s="785"/>
      <c r="CT54" s="785"/>
      <c r="CU54" s="785"/>
      <c r="CV54" s="786"/>
      <c r="CW54" s="784"/>
      <c r="CX54" s="785"/>
      <c r="CY54" s="785"/>
      <c r="CZ54" s="785"/>
      <c r="DA54" s="786"/>
      <c r="DB54" s="784"/>
      <c r="DC54" s="785"/>
      <c r="DD54" s="785"/>
      <c r="DE54" s="785"/>
      <c r="DF54" s="786"/>
      <c r="DG54" s="784"/>
      <c r="DH54" s="785"/>
      <c r="DI54" s="785"/>
      <c r="DJ54" s="785"/>
      <c r="DK54" s="786"/>
      <c r="DL54" s="784"/>
      <c r="DM54" s="785"/>
      <c r="DN54" s="785"/>
      <c r="DO54" s="785"/>
      <c r="DP54" s="786"/>
      <c r="DQ54" s="784"/>
      <c r="DR54" s="785"/>
      <c r="DS54" s="785"/>
      <c r="DT54" s="785"/>
      <c r="DU54" s="786"/>
      <c r="DV54" s="787"/>
      <c r="DW54" s="788"/>
      <c r="DX54" s="788"/>
      <c r="DY54" s="788"/>
      <c r="DZ54" s="789"/>
      <c r="EA54" s="123"/>
    </row>
    <row r="55" spans="1:131" s="124" customFormat="1" ht="26.25" customHeight="1" x14ac:dyDescent="0.2">
      <c r="A55" s="138">
        <v>28</v>
      </c>
      <c r="B55" s="758"/>
      <c r="C55" s="759"/>
      <c r="D55" s="759"/>
      <c r="E55" s="759"/>
      <c r="F55" s="759"/>
      <c r="G55" s="759"/>
      <c r="H55" s="759"/>
      <c r="I55" s="759"/>
      <c r="J55" s="759"/>
      <c r="K55" s="759"/>
      <c r="L55" s="759"/>
      <c r="M55" s="759"/>
      <c r="N55" s="759"/>
      <c r="O55" s="759"/>
      <c r="P55" s="760"/>
      <c r="Q55" s="835"/>
      <c r="R55" s="836"/>
      <c r="S55" s="836"/>
      <c r="T55" s="836"/>
      <c r="U55" s="836"/>
      <c r="V55" s="836"/>
      <c r="W55" s="836"/>
      <c r="X55" s="836"/>
      <c r="Y55" s="836"/>
      <c r="Z55" s="836"/>
      <c r="AA55" s="836"/>
      <c r="AB55" s="836"/>
      <c r="AC55" s="836"/>
      <c r="AD55" s="836"/>
      <c r="AE55" s="837"/>
      <c r="AF55" s="764"/>
      <c r="AG55" s="765"/>
      <c r="AH55" s="765"/>
      <c r="AI55" s="765"/>
      <c r="AJ55" s="766"/>
      <c r="AK55" s="838"/>
      <c r="AL55" s="836"/>
      <c r="AM55" s="836"/>
      <c r="AN55" s="836"/>
      <c r="AO55" s="836"/>
      <c r="AP55" s="836"/>
      <c r="AQ55" s="836"/>
      <c r="AR55" s="836"/>
      <c r="AS55" s="836"/>
      <c r="AT55" s="836"/>
      <c r="AU55" s="836"/>
      <c r="AV55" s="836"/>
      <c r="AW55" s="836"/>
      <c r="AX55" s="836"/>
      <c r="AY55" s="836"/>
      <c r="AZ55" s="839"/>
      <c r="BA55" s="839"/>
      <c r="BB55" s="839"/>
      <c r="BC55" s="839"/>
      <c r="BD55" s="839"/>
      <c r="BE55" s="830"/>
      <c r="BF55" s="830"/>
      <c r="BG55" s="830"/>
      <c r="BH55" s="830"/>
      <c r="BI55" s="831"/>
      <c r="BJ55" s="129"/>
      <c r="BK55" s="129"/>
      <c r="BL55" s="129"/>
      <c r="BM55" s="129"/>
      <c r="BN55" s="129"/>
      <c r="BO55" s="142"/>
      <c r="BP55" s="142"/>
      <c r="BQ55" s="139">
        <v>49</v>
      </c>
      <c r="BR55" s="140"/>
      <c r="BS55" s="771"/>
      <c r="BT55" s="772"/>
      <c r="BU55" s="772"/>
      <c r="BV55" s="772"/>
      <c r="BW55" s="772"/>
      <c r="BX55" s="772"/>
      <c r="BY55" s="772"/>
      <c r="BZ55" s="772"/>
      <c r="CA55" s="772"/>
      <c r="CB55" s="772"/>
      <c r="CC55" s="772"/>
      <c r="CD55" s="772"/>
      <c r="CE55" s="772"/>
      <c r="CF55" s="772"/>
      <c r="CG55" s="773"/>
      <c r="CH55" s="784"/>
      <c r="CI55" s="785"/>
      <c r="CJ55" s="785"/>
      <c r="CK55" s="785"/>
      <c r="CL55" s="786"/>
      <c r="CM55" s="784"/>
      <c r="CN55" s="785"/>
      <c r="CO55" s="785"/>
      <c r="CP55" s="785"/>
      <c r="CQ55" s="786"/>
      <c r="CR55" s="784"/>
      <c r="CS55" s="785"/>
      <c r="CT55" s="785"/>
      <c r="CU55" s="785"/>
      <c r="CV55" s="786"/>
      <c r="CW55" s="784"/>
      <c r="CX55" s="785"/>
      <c r="CY55" s="785"/>
      <c r="CZ55" s="785"/>
      <c r="DA55" s="786"/>
      <c r="DB55" s="784"/>
      <c r="DC55" s="785"/>
      <c r="DD55" s="785"/>
      <c r="DE55" s="785"/>
      <c r="DF55" s="786"/>
      <c r="DG55" s="784"/>
      <c r="DH55" s="785"/>
      <c r="DI55" s="785"/>
      <c r="DJ55" s="785"/>
      <c r="DK55" s="786"/>
      <c r="DL55" s="784"/>
      <c r="DM55" s="785"/>
      <c r="DN55" s="785"/>
      <c r="DO55" s="785"/>
      <c r="DP55" s="786"/>
      <c r="DQ55" s="784"/>
      <c r="DR55" s="785"/>
      <c r="DS55" s="785"/>
      <c r="DT55" s="785"/>
      <c r="DU55" s="786"/>
      <c r="DV55" s="787"/>
      <c r="DW55" s="788"/>
      <c r="DX55" s="788"/>
      <c r="DY55" s="788"/>
      <c r="DZ55" s="789"/>
      <c r="EA55" s="123"/>
    </row>
    <row r="56" spans="1:131" s="124" customFormat="1" ht="26.25" customHeight="1" x14ac:dyDescent="0.2">
      <c r="A56" s="138">
        <v>29</v>
      </c>
      <c r="B56" s="758"/>
      <c r="C56" s="759"/>
      <c r="D56" s="759"/>
      <c r="E56" s="759"/>
      <c r="F56" s="759"/>
      <c r="G56" s="759"/>
      <c r="H56" s="759"/>
      <c r="I56" s="759"/>
      <c r="J56" s="759"/>
      <c r="K56" s="759"/>
      <c r="L56" s="759"/>
      <c r="M56" s="759"/>
      <c r="N56" s="759"/>
      <c r="O56" s="759"/>
      <c r="P56" s="760"/>
      <c r="Q56" s="835"/>
      <c r="R56" s="836"/>
      <c r="S56" s="836"/>
      <c r="T56" s="836"/>
      <c r="U56" s="836"/>
      <c r="V56" s="836"/>
      <c r="W56" s="836"/>
      <c r="X56" s="836"/>
      <c r="Y56" s="836"/>
      <c r="Z56" s="836"/>
      <c r="AA56" s="836"/>
      <c r="AB56" s="836"/>
      <c r="AC56" s="836"/>
      <c r="AD56" s="836"/>
      <c r="AE56" s="837"/>
      <c r="AF56" s="764"/>
      <c r="AG56" s="765"/>
      <c r="AH56" s="765"/>
      <c r="AI56" s="765"/>
      <c r="AJ56" s="766"/>
      <c r="AK56" s="838"/>
      <c r="AL56" s="836"/>
      <c r="AM56" s="836"/>
      <c r="AN56" s="836"/>
      <c r="AO56" s="836"/>
      <c r="AP56" s="836"/>
      <c r="AQ56" s="836"/>
      <c r="AR56" s="836"/>
      <c r="AS56" s="836"/>
      <c r="AT56" s="836"/>
      <c r="AU56" s="836"/>
      <c r="AV56" s="836"/>
      <c r="AW56" s="836"/>
      <c r="AX56" s="836"/>
      <c r="AY56" s="836"/>
      <c r="AZ56" s="839"/>
      <c r="BA56" s="839"/>
      <c r="BB56" s="839"/>
      <c r="BC56" s="839"/>
      <c r="BD56" s="839"/>
      <c r="BE56" s="830"/>
      <c r="BF56" s="830"/>
      <c r="BG56" s="830"/>
      <c r="BH56" s="830"/>
      <c r="BI56" s="831"/>
      <c r="BJ56" s="129"/>
      <c r="BK56" s="129"/>
      <c r="BL56" s="129"/>
      <c r="BM56" s="129"/>
      <c r="BN56" s="129"/>
      <c r="BO56" s="142"/>
      <c r="BP56" s="142"/>
      <c r="BQ56" s="139">
        <v>50</v>
      </c>
      <c r="BR56" s="140"/>
      <c r="BS56" s="771"/>
      <c r="BT56" s="772"/>
      <c r="BU56" s="772"/>
      <c r="BV56" s="772"/>
      <c r="BW56" s="772"/>
      <c r="BX56" s="772"/>
      <c r="BY56" s="772"/>
      <c r="BZ56" s="772"/>
      <c r="CA56" s="772"/>
      <c r="CB56" s="772"/>
      <c r="CC56" s="772"/>
      <c r="CD56" s="772"/>
      <c r="CE56" s="772"/>
      <c r="CF56" s="772"/>
      <c r="CG56" s="773"/>
      <c r="CH56" s="784"/>
      <c r="CI56" s="785"/>
      <c r="CJ56" s="785"/>
      <c r="CK56" s="785"/>
      <c r="CL56" s="786"/>
      <c r="CM56" s="784"/>
      <c r="CN56" s="785"/>
      <c r="CO56" s="785"/>
      <c r="CP56" s="785"/>
      <c r="CQ56" s="786"/>
      <c r="CR56" s="784"/>
      <c r="CS56" s="785"/>
      <c r="CT56" s="785"/>
      <c r="CU56" s="785"/>
      <c r="CV56" s="786"/>
      <c r="CW56" s="784"/>
      <c r="CX56" s="785"/>
      <c r="CY56" s="785"/>
      <c r="CZ56" s="785"/>
      <c r="DA56" s="786"/>
      <c r="DB56" s="784"/>
      <c r="DC56" s="785"/>
      <c r="DD56" s="785"/>
      <c r="DE56" s="785"/>
      <c r="DF56" s="786"/>
      <c r="DG56" s="784"/>
      <c r="DH56" s="785"/>
      <c r="DI56" s="785"/>
      <c r="DJ56" s="785"/>
      <c r="DK56" s="786"/>
      <c r="DL56" s="784"/>
      <c r="DM56" s="785"/>
      <c r="DN56" s="785"/>
      <c r="DO56" s="785"/>
      <c r="DP56" s="786"/>
      <c r="DQ56" s="784"/>
      <c r="DR56" s="785"/>
      <c r="DS56" s="785"/>
      <c r="DT56" s="785"/>
      <c r="DU56" s="786"/>
      <c r="DV56" s="787"/>
      <c r="DW56" s="788"/>
      <c r="DX56" s="788"/>
      <c r="DY56" s="788"/>
      <c r="DZ56" s="789"/>
      <c r="EA56" s="123"/>
    </row>
    <row r="57" spans="1:131" s="124" customFormat="1" ht="26.25" customHeight="1" x14ac:dyDescent="0.2">
      <c r="A57" s="138">
        <v>30</v>
      </c>
      <c r="B57" s="758"/>
      <c r="C57" s="759"/>
      <c r="D57" s="759"/>
      <c r="E57" s="759"/>
      <c r="F57" s="759"/>
      <c r="G57" s="759"/>
      <c r="H57" s="759"/>
      <c r="I57" s="759"/>
      <c r="J57" s="759"/>
      <c r="K57" s="759"/>
      <c r="L57" s="759"/>
      <c r="M57" s="759"/>
      <c r="N57" s="759"/>
      <c r="O57" s="759"/>
      <c r="P57" s="760"/>
      <c r="Q57" s="835"/>
      <c r="R57" s="836"/>
      <c r="S57" s="836"/>
      <c r="T57" s="836"/>
      <c r="U57" s="836"/>
      <c r="V57" s="836"/>
      <c r="W57" s="836"/>
      <c r="X57" s="836"/>
      <c r="Y57" s="836"/>
      <c r="Z57" s="836"/>
      <c r="AA57" s="836"/>
      <c r="AB57" s="836"/>
      <c r="AC57" s="836"/>
      <c r="AD57" s="836"/>
      <c r="AE57" s="837"/>
      <c r="AF57" s="764"/>
      <c r="AG57" s="765"/>
      <c r="AH57" s="765"/>
      <c r="AI57" s="765"/>
      <c r="AJ57" s="766"/>
      <c r="AK57" s="838"/>
      <c r="AL57" s="836"/>
      <c r="AM57" s="836"/>
      <c r="AN57" s="836"/>
      <c r="AO57" s="836"/>
      <c r="AP57" s="836"/>
      <c r="AQ57" s="836"/>
      <c r="AR57" s="836"/>
      <c r="AS57" s="836"/>
      <c r="AT57" s="836"/>
      <c r="AU57" s="836"/>
      <c r="AV57" s="836"/>
      <c r="AW57" s="836"/>
      <c r="AX57" s="836"/>
      <c r="AY57" s="836"/>
      <c r="AZ57" s="839"/>
      <c r="BA57" s="839"/>
      <c r="BB57" s="839"/>
      <c r="BC57" s="839"/>
      <c r="BD57" s="839"/>
      <c r="BE57" s="830"/>
      <c r="BF57" s="830"/>
      <c r="BG57" s="830"/>
      <c r="BH57" s="830"/>
      <c r="BI57" s="831"/>
      <c r="BJ57" s="129"/>
      <c r="BK57" s="129"/>
      <c r="BL57" s="129"/>
      <c r="BM57" s="129"/>
      <c r="BN57" s="129"/>
      <c r="BO57" s="142"/>
      <c r="BP57" s="142"/>
      <c r="BQ57" s="139">
        <v>51</v>
      </c>
      <c r="BR57" s="140"/>
      <c r="BS57" s="771"/>
      <c r="BT57" s="772"/>
      <c r="BU57" s="772"/>
      <c r="BV57" s="772"/>
      <c r="BW57" s="772"/>
      <c r="BX57" s="772"/>
      <c r="BY57" s="772"/>
      <c r="BZ57" s="772"/>
      <c r="CA57" s="772"/>
      <c r="CB57" s="772"/>
      <c r="CC57" s="772"/>
      <c r="CD57" s="772"/>
      <c r="CE57" s="772"/>
      <c r="CF57" s="772"/>
      <c r="CG57" s="773"/>
      <c r="CH57" s="784"/>
      <c r="CI57" s="785"/>
      <c r="CJ57" s="785"/>
      <c r="CK57" s="785"/>
      <c r="CL57" s="786"/>
      <c r="CM57" s="784"/>
      <c r="CN57" s="785"/>
      <c r="CO57" s="785"/>
      <c r="CP57" s="785"/>
      <c r="CQ57" s="786"/>
      <c r="CR57" s="784"/>
      <c r="CS57" s="785"/>
      <c r="CT57" s="785"/>
      <c r="CU57" s="785"/>
      <c r="CV57" s="786"/>
      <c r="CW57" s="784"/>
      <c r="CX57" s="785"/>
      <c r="CY57" s="785"/>
      <c r="CZ57" s="785"/>
      <c r="DA57" s="786"/>
      <c r="DB57" s="784"/>
      <c r="DC57" s="785"/>
      <c r="DD57" s="785"/>
      <c r="DE57" s="785"/>
      <c r="DF57" s="786"/>
      <c r="DG57" s="784"/>
      <c r="DH57" s="785"/>
      <c r="DI57" s="785"/>
      <c r="DJ57" s="785"/>
      <c r="DK57" s="786"/>
      <c r="DL57" s="784"/>
      <c r="DM57" s="785"/>
      <c r="DN57" s="785"/>
      <c r="DO57" s="785"/>
      <c r="DP57" s="786"/>
      <c r="DQ57" s="784"/>
      <c r="DR57" s="785"/>
      <c r="DS57" s="785"/>
      <c r="DT57" s="785"/>
      <c r="DU57" s="786"/>
      <c r="DV57" s="787"/>
      <c r="DW57" s="788"/>
      <c r="DX57" s="788"/>
      <c r="DY57" s="788"/>
      <c r="DZ57" s="789"/>
      <c r="EA57" s="123"/>
    </row>
    <row r="58" spans="1:131" s="124" customFormat="1" ht="26.25" customHeight="1" x14ac:dyDescent="0.2">
      <c r="A58" s="138">
        <v>31</v>
      </c>
      <c r="B58" s="758"/>
      <c r="C58" s="759"/>
      <c r="D58" s="759"/>
      <c r="E58" s="759"/>
      <c r="F58" s="759"/>
      <c r="G58" s="759"/>
      <c r="H58" s="759"/>
      <c r="I58" s="759"/>
      <c r="J58" s="759"/>
      <c r="K58" s="759"/>
      <c r="L58" s="759"/>
      <c r="M58" s="759"/>
      <c r="N58" s="759"/>
      <c r="O58" s="759"/>
      <c r="P58" s="760"/>
      <c r="Q58" s="835"/>
      <c r="R58" s="836"/>
      <c r="S58" s="836"/>
      <c r="T58" s="836"/>
      <c r="U58" s="836"/>
      <c r="V58" s="836"/>
      <c r="W58" s="836"/>
      <c r="X58" s="836"/>
      <c r="Y58" s="836"/>
      <c r="Z58" s="836"/>
      <c r="AA58" s="836"/>
      <c r="AB58" s="836"/>
      <c r="AC58" s="836"/>
      <c r="AD58" s="836"/>
      <c r="AE58" s="837"/>
      <c r="AF58" s="764"/>
      <c r="AG58" s="765"/>
      <c r="AH58" s="765"/>
      <c r="AI58" s="765"/>
      <c r="AJ58" s="766"/>
      <c r="AK58" s="838"/>
      <c r="AL58" s="836"/>
      <c r="AM58" s="836"/>
      <c r="AN58" s="836"/>
      <c r="AO58" s="836"/>
      <c r="AP58" s="836"/>
      <c r="AQ58" s="836"/>
      <c r="AR58" s="836"/>
      <c r="AS58" s="836"/>
      <c r="AT58" s="836"/>
      <c r="AU58" s="836"/>
      <c r="AV58" s="836"/>
      <c r="AW58" s="836"/>
      <c r="AX58" s="836"/>
      <c r="AY58" s="836"/>
      <c r="AZ58" s="839"/>
      <c r="BA58" s="839"/>
      <c r="BB58" s="839"/>
      <c r="BC58" s="839"/>
      <c r="BD58" s="839"/>
      <c r="BE58" s="830"/>
      <c r="BF58" s="830"/>
      <c r="BG58" s="830"/>
      <c r="BH58" s="830"/>
      <c r="BI58" s="831"/>
      <c r="BJ58" s="129"/>
      <c r="BK58" s="129"/>
      <c r="BL58" s="129"/>
      <c r="BM58" s="129"/>
      <c r="BN58" s="129"/>
      <c r="BO58" s="142"/>
      <c r="BP58" s="142"/>
      <c r="BQ58" s="139">
        <v>52</v>
      </c>
      <c r="BR58" s="140"/>
      <c r="BS58" s="771"/>
      <c r="BT58" s="772"/>
      <c r="BU58" s="772"/>
      <c r="BV58" s="772"/>
      <c r="BW58" s="772"/>
      <c r="BX58" s="772"/>
      <c r="BY58" s="772"/>
      <c r="BZ58" s="772"/>
      <c r="CA58" s="772"/>
      <c r="CB58" s="772"/>
      <c r="CC58" s="772"/>
      <c r="CD58" s="772"/>
      <c r="CE58" s="772"/>
      <c r="CF58" s="772"/>
      <c r="CG58" s="773"/>
      <c r="CH58" s="784"/>
      <c r="CI58" s="785"/>
      <c r="CJ58" s="785"/>
      <c r="CK58" s="785"/>
      <c r="CL58" s="786"/>
      <c r="CM58" s="784"/>
      <c r="CN58" s="785"/>
      <c r="CO58" s="785"/>
      <c r="CP58" s="785"/>
      <c r="CQ58" s="786"/>
      <c r="CR58" s="784"/>
      <c r="CS58" s="785"/>
      <c r="CT58" s="785"/>
      <c r="CU58" s="785"/>
      <c r="CV58" s="786"/>
      <c r="CW58" s="784"/>
      <c r="CX58" s="785"/>
      <c r="CY58" s="785"/>
      <c r="CZ58" s="785"/>
      <c r="DA58" s="786"/>
      <c r="DB58" s="784"/>
      <c r="DC58" s="785"/>
      <c r="DD58" s="785"/>
      <c r="DE58" s="785"/>
      <c r="DF58" s="786"/>
      <c r="DG58" s="784"/>
      <c r="DH58" s="785"/>
      <c r="DI58" s="785"/>
      <c r="DJ58" s="785"/>
      <c r="DK58" s="786"/>
      <c r="DL58" s="784"/>
      <c r="DM58" s="785"/>
      <c r="DN58" s="785"/>
      <c r="DO58" s="785"/>
      <c r="DP58" s="786"/>
      <c r="DQ58" s="784"/>
      <c r="DR58" s="785"/>
      <c r="DS58" s="785"/>
      <c r="DT58" s="785"/>
      <c r="DU58" s="786"/>
      <c r="DV58" s="787"/>
      <c r="DW58" s="788"/>
      <c r="DX58" s="788"/>
      <c r="DY58" s="788"/>
      <c r="DZ58" s="789"/>
      <c r="EA58" s="123"/>
    </row>
    <row r="59" spans="1:131" s="124" customFormat="1" ht="26.25" customHeight="1" x14ac:dyDescent="0.2">
      <c r="A59" s="138">
        <v>32</v>
      </c>
      <c r="B59" s="758"/>
      <c r="C59" s="759"/>
      <c r="D59" s="759"/>
      <c r="E59" s="759"/>
      <c r="F59" s="759"/>
      <c r="G59" s="759"/>
      <c r="H59" s="759"/>
      <c r="I59" s="759"/>
      <c r="J59" s="759"/>
      <c r="K59" s="759"/>
      <c r="L59" s="759"/>
      <c r="M59" s="759"/>
      <c r="N59" s="759"/>
      <c r="O59" s="759"/>
      <c r="P59" s="760"/>
      <c r="Q59" s="835"/>
      <c r="R59" s="836"/>
      <c r="S59" s="836"/>
      <c r="T59" s="836"/>
      <c r="U59" s="836"/>
      <c r="V59" s="836"/>
      <c r="W59" s="836"/>
      <c r="X59" s="836"/>
      <c r="Y59" s="836"/>
      <c r="Z59" s="836"/>
      <c r="AA59" s="836"/>
      <c r="AB59" s="836"/>
      <c r="AC59" s="836"/>
      <c r="AD59" s="836"/>
      <c r="AE59" s="837"/>
      <c r="AF59" s="764"/>
      <c r="AG59" s="765"/>
      <c r="AH59" s="765"/>
      <c r="AI59" s="765"/>
      <c r="AJ59" s="766"/>
      <c r="AK59" s="838"/>
      <c r="AL59" s="836"/>
      <c r="AM59" s="836"/>
      <c r="AN59" s="836"/>
      <c r="AO59" s="836"/>
      <c r="AP59" s="836"/>
      <c r="AQ59" s="836"/>
      <c r="AR59" s="836"/>
      <c r="AS59" s="836"/>
      <c r="AT59" s="836"/>
      <c r="AU59" s="836"/>
      <c r="AV59" s="836"/>
      <c r="AW59" s="836"/>
      <c r="AX59" s="836"/>
      <c r="AY59" s="836"/>
      <c r="AZ59" s="839"/>
      <c r="BA59" s="839"/>
      <c r="BB59" s="839"/>
      <c r="BC59" s="839"/>
      <c r="BD59" s="839"/>
      <c r="BE59" s="830"/>
      <c r="BF59" s="830"/>
      <c r="BG59" s="830"/>
      <c r="BH59" s="830"/>
      <c r="BI59" s="831"/>
      <c r="BJ59" s="129"/>
      <c r="BK59" s="129"/>
      <c r="BL59" s="129"/>
      <c r="BM59" s="129"/>
      <c r="BN59" s="129"/>
      <c r="BO59" s="142"/>
      <c r="BP59" s="142"/>
      <c r="BQ59" s="139">
        <v>53</v>
      </c>
      <c r="BR59" s="140"/>
      <c r="BS59" s="771"/>
      <c r="BT59" s="772"/>
      <c r="BU59" s="772"/>
      <c r="BV59" s="772"/>
      <c r="BW59" s="772"/>
      <c r="BX59" s="772"/>
      <c r="BY59" s="772"/>
      <c r="BZ59" s="772"/>
      <c r="CA59" s="772"/>
      <c r="CB59" s="772"/>
      <c r="CC59" s="772"/>
      <c r="CD59" s="772"/>
      <c r="CE59" s="772"/>
      <c r="CF59" s="772"/>
      <c r="CG59" s="773"/>
      <c r="CH59" s="784"/>
      <c r="CI59" s="785"/>
      <c r="CJ59" s="785"/>
      <c r="CK59" s="785"/>
      <c r="CL59" s="786"/>
      <c r="CM59" s="784"/>
      <c r="CN59" s="785"/>
      <c r="CO59" s="785"/>
      <c r="CP59" s="785"/>
      <c r="CQ59" s="786"/>
      <c r="CR59" s="784"/>
      <c r="CS59" s="785"/>
      <c r="CT59" s="785"/>
      <c r="CU59" s="785"/>
      <c r="CV59" s="786"/>
      <c r="CW59" s="784"/>
      <c r="CX59" s="785"/>
      <c r="CY59" s="785"/>
      <c r="CZ59" s="785"/>
      <c r="DA59" s="786"/>
      <c r="DB59" s="784"/>
      <c r="DC59" s="785"/>
      <c r="DD59" s="785"/>
      <c r="DE59" s="785"/>
      <c r="DF59" s="786"/>
      <c r="DG59" s="784"/>
      <c r="DH59" s="785"/>
      <c r="DI59" s="785"/>
      <c r="DJ59" s="785"/>
      <c r="DK59" s="786"/>
      <c r="DL59" s="784"/>
      <c r="DM59" s="785"/>
      <c r="DN59" s="785"/>
      <c r="DO59" s="785"/>
      <c r="DP59" s="786"/>
      <c r="DQ59" s="784"/>
      <c r="DR59" s="785"/>
      <c r="DS59" s="785"/>
      <c r="DT59" s="785"/>
      <c r="DU59" s="786"/>
      <c r="DV59" s="787"/>
      <c r="DW59" s="788"/>
      <c r="DX59" s="788"/>
      <c r="DY59" s="788"/>
      <c r="DZ59" s="789"/>
      <c r="EA59" s="123"/>
    </row>
    <row r="60" spans="1:131" s="124" customFormat="1" ht="26.25" customHeight="1" x14ac:dyDescent="0.2">
      <c r="A60" s="138">
        <v>33</v>
      </c>
      <c r="B60" s="758"/>
      <c r="C60" s="759"/>
      <c r="D60" s="759"/>
      <c r="E60" s="759"/>
      <c r="F60" s="759"/>
      <c r="G60" s="759"/>
      <c r="H60" s="759"/>
      <c r="I60" s="759"/>
      <c r="J60" s="759"/>
      <c r="K60" s="759"/>
      <c r="L60" s="759"/>
      <c r="M60" s="759"/>
      <c r="N60" s="759"/>
      <c r="O60" s="759"/>
      <c r="P60" s="760"/>
      <c r="Q60" s="835"/>
      <c r="R60" s="836"/>
      <c r="S60" s="836"/>
      <c r="T60" s="836"/>
      <c r="U60" s="836"/>
      <c r="V60" s="836"/>
      <c r="W60" s="836"/>
      <c r="X60" s="836"/>
      <c r="Y60" s="836"/>
      <c r="Z60" s="836"/>
      <c r="AA60" s="836"/>
      <c r="AB60" s="836"/>
      <c r="AC60" s="836"/>
      <c r="AD60" s="836"/>
      <c r="AE60" s="837"/>
      <c r="AF60" s="764"/>
      <c r="AG60" s="765"/>
      <c r="AH60" s="765"/>
      <c r="AI60" s="765"/>
      <c r="AJ60" s="766"/>
      <c r="AK60" s="838"/>
      <c r="AL60" s="836"/>
      <c r="AM60" s="836"/>
      <c r="AN60" s="836"/>
      <c r="AO60" s="836"/>
      <c r="AP60" s="836"/>
      <c r="AQ60" s="836"/>
      <c r="AR60" s="836"/>
      <c r="AS60" s="836"/>
      <c r="AT60" s="836"/>
      <c r="AU60" s="836"/>
      <c r="AV60" s="836"/>
      <c r="AW60" s="836"/>
      <c r="AX60" s="836"/>
      <c r="AY60" s="836"/>
      <c r="AZ60" s="839"/>
      <c r="BA60" s="839"/>
      <c r="BB60" s="839"/>
      <c r="BC60" s="839"/>
      <c r="BD60" s="839"/>
      <c r="BE60" s="830"/>
      <c r="BF60" s="830"/>
      <c r="BG60" s="830"/>
      <c r="BH60" s="830"/>
      <c r="BI60" s="831"/>
      <c r="BJ60" s="129"/>
      <c r="BK60" s="129"/>
      <c r="BL60" s="129"/>
      <c r="BM60" s="129"/>
      <c r="BN60" s="129"/>
      <c r="BO60" s="142"/>
      <c r="BP60" s="142"/>
      <c r="BQ60" s="139">
        <v>54</v>
      </c>
      <c r="BR60" s="140"/>
      <c r="BS60" s="771"/>
      <c r="BT60" s="772"/>
      <c r="BU60" s="772"/>
      <c r="BV60" s="772"/>
      <c r="BW60" s="772"/>
      <c r="BX60" s="772"/>
      <c r="BY60" s="772"/>
      <c r="BZ60" s="772"/>
      <c r="CA60" s="772"/>
      <c r="CB60" s="772"/>
      <c r="CC60" s="772"/>
      <c r="CD60" s="772"/>
      <c r="CE60" s="772"/>
      <c r="CF60" s="772"/>
      <c r="CG60" s="773"/>
      <c r="CH60" s="784"/>
      <c r="CI60" s="785"/>
      <c r="CJ60" s="785"/>
      <c r="CK60" s="785"/>
      <c r="CL60" s="786"/>
      <c r="CM60" s="784"/>
      <c r="CN60" s="785"/>
      <c r="CO60" s="785"/>
      <c r="CP60" s="785"/>
      <c r="CQ60" s="786"/>
      <c r="CR60" s="784"/>
      <c r="CS60" s="785"/>
      <c r="CT60" s="785"/>
      <c r="CU60" s="785"/>
      <c r="CV60" s="786"/>
      <c r="CW60" s="784"/>
      <c r="CX60" s="785"/>
      <c r="CY60" s="785"/>
      <c r="CZ60" s="785"/>
      <c r="DA60" s="786"/>
      <c r="DB60" s="784"/>
      <c r="DC60" s="785"/>
      <c r="DD60" s="785"/>
      <c r="DE60" s="785"/>
      <c r="DF60" s="786"/>
      <c r="DG60" s="784"/>
      <c r="DH60" s="785"/>
      <c r="DI60" s="785"/>
      <c r="DJ60" s="785"/>
      <c r="DK60" s="786"/>
      <c r="DL60" s="784"/>
      <c r="DM60" s="785"/>
      <c r="DN60" s="785"/>
      <c r="DO60" s="785"/>
      <c r="DP60" s="786"/>
      <c r="DQ60" s="784"/>
      <c r="DR60" s="785"/>
      <c r="DS60" s="785"/>
      <c r="DT60" s="785"/>
      <c r="DU60" s="786"/>
      <c r="DV60" s="787"/>
      <c r="DW60" s="788"/>
      <c r="DX60" s="788"/>
      <c r="DY60" s="788"/>
      <c r="DZ60" s="789"/>
      <c r="EA60" s="123"/>
    </row>
    <row r="61" spans="1:131" s="124" customFormat="1" ht="26.25" customHeight="1" thickBot="1" x14ac:dyDescent="0.25">
      <c r="A61" s="138">
        <v>34</v>
      </c>
      <c r="B61" s="758"/>
      <c r="C61" s="759"/>
      <c r="D61" s="759"/>
      <c r="E61" s="759"/>
      <c r="F61" s="759"/>
      <c r="G61" s="759"/>
      <c r="H61" s="759"/>
      <c r="I61" s="759"/>
      <c r="J61" s="759"/>
      <c r="K61" s="759"/>
      <c r="L61" s="759"/>
      <c r="M61" s="759"/>
      <c r="N61" s="759"/>
      <c r="O61" s="759"/>
      <c r="P61" s="760"/>
      <c r="Q61" s="835"/>
      <c r="R61" s="836"/>
      <c r="S61" s="836"/>
      <c r="T61" s="836"/>
      <c r="U61" s="836"/>
      <c r="V61" s="836"/>
      <c r="W61" s="836"/>
      <c r="X61" s="836"/>
      <c r="Y61" s="836"/>
      <c r="Z61" s="836"/>
      <c r="AA61" s="836"/>
      <c r="AB61" s="836"/>
      <c r="AC61" s="836"/>
      <c r="AD61" s="836"/>
      <c r="AE61" s="837"/>
      <c r="AF61" s="764"/>
      <c r="AG61" s="765"/>
      <c r="AH61" s="765"/>
      <c r="AI61" s="765"/>
      <c r="AJ61" s="766"/>
      <c r="AK61" s="838"/>
      <c r="AL61" s="836"/>
      <c r="AM61" s="836"/>
      <c r="AN61" s="836"/>
      <c r="AO61" s="836"/>
      <c r="AP61" s="836"/>
      <c r="AQ61" s="836"/>
      <c r="AR61" s="836"/>
      <c r="AS61" s="836"/>
      <c r="AT61" s="836"/>
      <c r="AU61" s="836"/>
      <c r="AV61" s="836"/>
      <c r="AW61" s="836"/>
      <c r="AX61" s="836"/>
      <c r="AY61" s="836"/>
      <c r="AZ61" s="839"/>
      <c r="BA61" s="839"/>
      <c r="BB61" s="839"/>
      <c r="BC61" s="839"/>
      <c r="BD61" s="839"/>
      <c r="BE61" s="830"/>
      <c r="BF61" s="830"/>
      <c r="BG61" s="830"/>
      <c r="BH61" s="830"/>
      <c r="BI61" s="831"/>
      <c r="BJ61" s="129"/>
      <c r="BK61" s="129"/>
      <c r="BL61" s="129"/>
      <c r="BM61" s="129"/>
      <c r="BN61" s="129"/>
      <c r="BO61" s="142"/>
      <c r="BP61" s="142"/>
      <c r="BQ61" s="139">
        <v>55</v>
      </c>
      <c r="BR61" s="140"/>
      <c r="BS61" s="771"/>
      <c r="BT61" s="772"/>
      <c r="BU61" s="772"/>
      <c r="BV61" s="772"/>
      <c r="BW61" s="772"/>
      <c r="BX61" s="772"/>
      <c r="BY61" s="772"/>
      <c r="BZ61" s="772"/>
      <c r="CA61" s="772"/>
      <c r="CB61" s="772"/>
      <c r="CC61" s="772"/>
      <c r="CD61" s="772"/>
      <c r="CE61" s="772"/>
      <c r="CF61" s="772"/>
      <c r="CG61" s="773"/>
      <c r="CH61" s="784"/>
      <c r="CI61" s="785"/>
      <c r="CJ61" s="785"/>
      <c r="CK61" s="785"/>
      <c r="CL61" s="786"/>
      <c r="CM61" s="784"/>
      <c r="CN61" s="785"/>
      <c r="CO61" s="785"/>
      <c r="CP61" s="785"/>
      <c r="CQ61" s="786"/>
      <c r="CR61" s="784"/>
      <c r="CS61" s="785"/>
      <c r="CT61" s="785"/>
      <c r="CU61" s="785"/>
      <c r="CV61" s="786"/>
      <c r="CW61" s="784"/>
      <c r="CX61" s="785"/>
      <c r="CY61" s="785"/>
      <c r="CZ61" s="785"/>
      <c r="DA61" s="786"/>
      <c r="DB61" s="784"/>
      <c r="DC61" s="785"/>
      <c r="DD61" s="785"/>
      <c r="DE61" s="785"/>
      <c r="DF61" s="786"/>
      <c r="DG61" s="784"/>
      <c r="DH61" s="785"/>
      <c r="DI61" s="785"/>
      <c r="DJ61" s="785"/>
      <c r="DK61" s="786"/>
      <c r="DL61" s="784"/>
      <c r="DM61" s="785"/>
      <c r="DN61" s="785"/>
      <c r="DO61" s="785"/>
      <c r="DP61" s="786"/>
      <c r="DQ61" s="784"/>
      <c r="DR61" s="785"/>
      <c r="DS61" s="785"/>
      <c r="DT61" s="785"/>
      <c r="DU61" s="786"/>
      <c r="DV61" s="787"/>
      <c r="DW61" s="788"/>
      <c r="DX61" s="788"/>
      <c r="DY61" s="788"/>
      <c r="DZ61" s="789"/>
      <c r="EA61" s="123"/>
    </row>
    <row r="62" spans="1:131" s="124" customFormat="1" ht="26.25" customHeight="1" x14ac:dyDescent="0.2">
      <c r="A62" s="138">
        <v>35</v>
      </c>
      <c r="B62" s="758"/>
      <c r="C62" s="759"/>
      <c r="D62" s="759"/>
      <c r="E62" s="759"/>
      <c r="F62" s="759"/>
      <c r="G62" s="759"/>
      <c r="H62" s="759"/>
      <c r="I62" s="759"/>
      <c r="J62" s="759"/>
      <c r="K62" s="759"/>
      <c r="L62" s="759"/>
      <c r="M62" s="759"/>
      <c r="N62" s="759"/>
      <c r="O62" s="759"/>
      <c r="P62" s="760"/>
      <c r="Q62" s="835"/>
      <c r="R62" s="836"/>
      <c r="S62" s="836"/>
      <c r="T62" s="836"/>
      <c r="U62" s="836"/>
      <c r="V62" s="836"/>
      <c r="W62" s="836"/>
      <c r="X62" s="836"/>
      <c r="Y62" s="836"/>
      <c r="Z62" s="836"/>
      <c r="AA62" s="836"/>
      <c r="AB62" s="836"/>
      <c r="AC62" s="836"/>
      <c r="AD62" s="836"/>
      <c r="AE62" s="837"/>
      <c r="AF62" s="764"/>
      <c r="AG62" s="765"/>
      <c r="AH62" s="765"/>
      <c r="AI62" s="765"/>
      <c r="AJ62" s="766"/>
      <c r="AK62" s="838"/>
      <c r="AL62" s="836"/>
      <c r="AM62" s="836"/>
      <c r="AN62" s="836"/>
      <c r="AO62" s="836"/>
      <c r="AP62" s="836"/>
      <c r="AQ62" s="836"/>
      <c r="AR62" s="836"/>
      <c r="AS62" s="836"/>
      <c r="AT62" s="836"/>
      <c r="AU62" s="836"/>
      <c r="AV62" s="836"/>
      <c r="AW62" s="836"/>
      <c r="AX62" s="836"/>
      <c r="AY62" s="836"/>
      <c r="AZ62" s="839"/>
      <c r="BA62" s="839"/>
      <c r="BB62" s="839"/>
      <c r="BC62" s="839"/>
      <c r="BD62" s="839"/>
      <c r="BE62" s="830"/>
      <c r="BF62" s="830"/>
      <c r="BG62" s="830"/>
      <c r="BH62" s="830"/>
      <c r="BI62" s="831"/>
      <c r="BJ62" s="847" t="s">
        <v>374</v>
      </c>
      <c r="BK62" s="808"/>
      <c r="BL62" s="808"/>
      <c r="BM62" s="808"/>
      <c r="BN62" s="809"/>
      <c r="BO62" s="142"/>
      <c r="BP62" s="142"/>
      <c r="BQ62" s="139">
        <v>56</v>
      </c>
      <c r="BR62" s="140"/>
      <c r="BS62" s="771"/>
      <c r="BT62" s="772"/>
      <c r="BU62" s="772"/>
      <c r="BV62" s="772"/>
      <c r="BW62" s="772"/>
      <c r="BX62" s="772"/>
      <c r="BY62" s="772"/>
      <c r="BZ62" s="772"/>
      <c r="CA62" s="772"/>
      <c r="CB62" s="772"/>
      <c r="CC62" s="772"/>
      <c r="CD62" s="772"/>
      <c r="CE62" s="772"/>
      <c r="CF62" s="772"/>
      <c r="CG62" s="773"/>
      <c r="CH62" s="784"/>
      <c r="CI62" s="785"/>
      <c r="CJ62" s="785"/>
      <c r="CK62" s="785"/>
      <c r="CL62" s="786"/>
      <c r="CM62" s="784"/>
      <c r="CN62" s="785"/>
      <c r="CO62" s="785"/>
      <c r="CP62" s="785"/>
      <c r="CQ62" s="786"/>
      <c r="CR62" s="784"/>
      <c r="CS62" s="785"/>
      <c r="CT62" s="785"/>
      <c r="CU62" s="785"/>
      <c r="CV62" s="786"/>
      <c r="CW62" s="784"/>
      <c r="CX62" s="785"/>
      <c r="CY62" s="785"/>
      <c r="CZ62" s="785"/>
      <c r="DA62" s="786"/>
      <c r="DB62" s="784"/>
      <c r="DC62" s="785"/>
      <c r="DD62" s="785"/>
      <c r="DE62" s="785"/>
      <c r="DF62" s="786"/>
      <c r="DG62" s="784"/>
      <c r="DH62" s="785"/>
      <c r="DI62" s="785"/>
      <c r="DJ62" s="785"/>
      <c r="DK62" s="786"/>
      <c r="DL62" s="784"/>
      <c r="DM62" s="785"/>
      <c r="DN62" s="785"/>
      <c r="DO62" s="785"/>
      <c r="DP62" s="786"/>
      <c r="DQ62" s="784"/>
      <c r="DR62" s="785"/>
      <c r="DS62" s="785"/>
      <c r="DT62" s="785"/>
      <c r="DU62" s="786"/>
      <c r="DV62" s="787"/>
      <c r="DW62" s="788"/>
      <c r="DX62" s="788"/>
      <c r="DY62" s="788"/>
      <c r="DZ62" s="789"/>
      <c r="EA62" s="123"/>
    </row>
    <row r="63" spans="1:131" s="124" customFormat="1" ht="26.25" customHeight="1" thickBot="1" x14ac:dyDescent="0.25">
      <c r="A63" s="141" t="s">
        <v>356</v>
      </c>
      <c r="B63" s="793" t="s">
        <v>375</v>
      </c>
      <c r="C63" s="794"/>
      <c r="D63" s="794"/>
      <c r="E63" s="794"/>
      <c r="F63" s="794"/>
      <c r="G63" s="794"/>
      <c r="H63" s="794"/>
      <c r="I63" s="794"/>
      <c r="J63" s="794"/>
      <c r="K63" s="794"/>
      <c r="L63" s="794"/>
      <c r="M63" s="794"/>
      <c r="N63" s="794"/>
      <c r="O63" s="794"/>
      <c r="P63" s="795"/>
      <c r="Q63" s="840"/>
      <c r="R63" s="841"/>
      <c r="S63" s="841"/>
      <c r="T63" s="841"/>
      <c r="U63" s="841"/>
      <c r="V63" s="841"/>
      <c r="W63" s="841"/>
      <c r="X63" s="841"/>
      <c r="Y63" s="841"/>
      <c r="Z63" s="841"/>
      <c r="AA63" s="841"/>
      <c r="AB63" s="841"/>
      <c r="AC63" s="841"/>
      <c r="AD63" s="841"/>
      <c r="AE63" s="842"/>
      <c r="AF63" s="843">
        <v>3</v>
      </c>
      <c r="AG63" s="844"/>
      <c r="AH63" s="844"/>
      <c r="AI63" s="844"/>
      <c r="AJ63" s="845"/>
      <c r="AK63" s="846"/>
      <c r="AL63" s="841"/>
      <c r="AM63" s="841"/>
      <c r="AN63" s="841"/>
      <c r="AO63" s="841"/>
      <c r="AP63" s="844">
        <f>SUM(AP28:AT33)</f>
        <v>2810</v>
      </c>
      <c r="AQ63" s="844"/>
      <c r="AR63" s="844"/>
      <c r="AS63" s="844"/>
      <c r="AT63" s="844"/>
      <c r="AU63" s="844">
        <f>SUM(AU28:AY33)</f>
        <v>2258</v>
      </c>
      <c r="AV63" s="844"/>
      <c r="AW63" s="844"/>
      <c r="AX63" s="844"/>
      <c r="AY63" s="844"/>
      <c r="AZ63" s="848"/>
      <c r="BA63" s="848"/>
      <c r="BB63" s="848"/>
      <c r="BC63" s="848"/>
      <c r="BD63" s="848"/>
      <c r="BE63" s="849"/>
      <c r="BF63" s="849"/>
      <c r="BG63" s="849"/>
      <c r="BH63" s="849"/>
      <c r="BI63" s="850"/>
      <c r="BJ63" s="851" t="s">
        <v>84</v>
      </c>
      <c r="BK63" s="852"/>
      <c r="BL63" s="852"/>
      <c r="BM63" s="852"/>
      <c r="BN63" s="853"/>
      <c r="BO63" s="142"/>
      <c r="BP63" s="142"/>
      <c r="BQ63" s="139">
        <v>57</v>
      </c>
      <c r="BR63" s="140"/>
      <c r="BS63" s="771"/>
      <c r="BT63" s="772"/>
      <c r="BU63" s="772"/>
      <c r="BV63" s="772"/>
      <c r="BW63" s="772"/>
      <c r="BX63" s="772"/>
      <c r="BY63" s="772"/>
      <c r="BZ63" s="772"/>
      <c r="CA63" s="772"/>
      <c r="CB63" s="772"/>
      <c r="CC63" s="772"/>
      <c r="CD63" s="772"/>
      <c r="CE63" s="772"/>
      <c r="CF63" s="772"/>
      <c r="CG63" s="773"/>
      <c r="CH63" s="784"/>
      <c r="CI63" s="785"/>
      <c r="CJ63" s="785"/>
      <c r="CK63" s="785"/>
      <c r="CL63" s="786"/>
      <c r="CM63" s="784"/>
      <c r="CN63" s="785"/>
      <c r="CO63" s="785"/>
      <c r="CP63" s="785"/>
      <c r="CQ63" s="786"/>
      <c r="CR63" s="784"/>
      <c r="CS63" s="785"/>
      <c r="CT63" s="785"/>
      <c r="CU63" s="785"/>
      <c r="CV63" s="786"/>
      <c r="CW63" s="784"/>
      <c r="CX63" s="785"/>
      <c r="CY63" s="785"/>
      <c r="CZ63" s="785"/>
      <c r="DA63" s="786"/>
      <c r="DB63" s="784"/>
      <c r="DC63" s="785"/>
      <c r="DD63" s="785"/>
      <c r="DE63" s="785"/>
      <c r="DF63" s="786"/>
      <c r="DG63" s="784"/>
      <c r="DH63" s="785"/>
      <c r="DI63" s="785"/>
      <c r="DJ63" s="785"/>
      <c r="DK63" s="786"/>
      <c r="DL63" s="784"/>
      <c r="DM63" s="785"/>
      <c r="DN63" s="785"/>
      <c r="DO63" s="785"/>
      <c r="DP63" s="786"/>
      <c r="DQ63" s="784"/>
      <c r="DR63" s="785"/>
      <c r="DS63" s="785"/>
      <c r="DT63" s="785"/>
      <c r="DU63" s="786"/>
      <c r="DV63" s="787"/>
      <c r="DW63" s="788"/>
      <c r="DX63" s="788"/>
      <c r="DY63" s="788"/>
      <c r="DZ63" s="789"/>
      <c r="EA63" s="123"/>
    </row>
    <row r="64" spans="1:131" s="124" customFormat="1" ht="26.25" customHeight="1" x14ac:dyDescent="0.2">
      <c r="A64" s="142"/>
      <c r="B64" s="142"/>
      <c r="C64" s="142"/>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c r="AG64" s="142"/>
      <c r="AH64" s="142"/>
      <c r="AI64" s="142"/>
      <c r="AJ64" s="142"/>
      <c r="AK64" s="142"/>
      <c r="AL64" s="142"/>
      <c r="AM64" s="142"/>
      <c r="AN64" s="142"/>
      <c r="AO64" s="142"/>
      <c r="AP64" s="142"/>
      <c r="AQ64" s="142"/>
      <c r="AR64" s="142"/>
      <c r="AS64" s="142"/>
      <c r="AT64" s="142"/>
      <c r="AU64" s="142"/>
      <c r="AV64" s="142"/>
      <c r="AW64" s="142"/>
      <c r="AX64" s="142"/>
      <c r="AY64" s="142"/>
      <c r="AZ64" s="142"/>
      <c r="BA64" s="142"/>
      <c r="BB64" s="142"/>
      <c r="BC64" s="142"/>
      <c r="BD64" s="142"/>
      <c r="BE64" s="142"/>
      <c r="BF64" s="142"/>
      <c r="BG64" s="142"/>
      <c r="BH64" s="142"/>
      <c r="BI64" s="142"/>
      <c r="BJ64" s="142"/>
      <c r="BK64" s="142"/>
      <c r="BL64" s="142"/>
      <c r="BM64" s="142"/>
      <c r="BN64" s="142"/>
      <c r="BO64" s="142"/>
      <c r="BP64" s="142"/>
      <c r="BQ64" s="139">
        <v>58</v>
      </c>
      <c r="BR64" s="140"/>
      <c r="BS64" s="771"/>
      <c r="BT64" s="772"/>
      <c r="BU64" s="772"/>
      <c r="BV64" s="772"/>
      <c r="BW64" s="772"/>
      <c r="BX64" s="772"/>
      <c r="BY64" s="772"/>
      <c r="BZ64" s="772"/>
      <c r="CA64" s="772"/>
      <c r="CB64" s="772"/>
      <c r="CC64" s="772"/>
      <c r="CD64" s="772"/>
      <c r="CE64" s="772"/>
      <c r="CF64" s="772"/>
      <c r="CG64" s="773"/>
      <c r="CH64" s="784"/>
      <c r="CI64" s="785"/>
      <c r="CJ64" s="785"/>
      <c r="CK64" s="785"/>
      <c r="CL64" s="786"/>
      <c r="CM64" s="784"/>
      <c r="CN64" s="785"/>
      <c r="CO64" s="785"/>
      <c r="CP64" s="785"/>
      <c r="CQ64" s="786"/>
      <c r="CR64" s="784"/>
      <c r="CS64" s="785"/>
      <c r="CT64" s="785"/>
      <c r="CU64" s="785"/>
      <c r="CV64" s="786"/>
      <c r="CW64" s="784"/>
      <c r="CX64" s="785"/>
      <c r="CY64" s="785"/>
      <c r="CZ64" s="785"/>
      <c r="DA64" s="786"/>
      <c r="DB64" s="784"/>
      <c r="DC64" s="785"/>
      <c r="DD64" s="785"/>
      <c r="DE64" s="785"/>
      <c r="DF64" s="786"/>
      <c r="DG64" s="784"/>
      <c r="DH64" s="785"/>
      <c r="DI64" s="785"/>
      <c r="DJ64" s="785"/>
      <c r="DK64" s="786"/>
      <c r="DL64" s="784"/>
      <c r="DM64" s="785"/>
      <c r="DN64" s="785"/>
      <c r="DO64" s="785"/>
      <c r="DP64" s="786"/>
      <c r="DQ64" s="784"/>
      <c r="DR64" s="785"/>
      <c r="DS64" s="785"/>
      <c r="DT64" s="785"/>
      <c r="DU64" s="786"/>
      <c r="DV64" s="787"/>
      <c r="DW64" s="788"/>
      <c r="DX64" s="788"/>
      <c r="DY64" s="788"/>
      <c r="DZ64" s="789"/>
      <c r="EA64" s="123"/>
    </row>
    <row r="65" spans="1:131" s="124" customFormat="1" ht="26.25" customHeight="1" thickBot="1" x14ac:dyDescent="0.25">
      <c r="A65" s="129" t="s">
        <v>376</v>
      </c>
      <c r="B65" s="129"/>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42"/>
      <c r="BF65" s="142"/>
      <c r="BG65" s="142"/>
      <c r="BH65" s="142"/>
      <c r="BI65" s="142"/>
      <c r="BJ65" s="142"/>
      <c r="BK65" s="142"/>
      <c r="BL65" s="142"/>
      <c r="BM65" s="142"/>
      <c r="BN65" s="142"/>
      <c r="BO65" s="142"/>
      <c r="BP65" s="142"/>
      <c r="BQ65" s="139">
        <v>59</v>
      </c>
      <c r="BR65" s="140"/>
      <c r="BS65" s="771"/>
      <c r="BT65" s="772"/>
      <c r="BU65" s="772"/>
      <c r="BV65" s="772"/>
      <c r="BW65" s="772"/>
      <c r="BX65" s="772"/>
      <c r="BY65" s="772"/>
      <c r="BZ65" s="772"/>
      <c r="CA65" s="772"/>
      <c r="CB65" s="772"/>
      <c r="CC65" s="772"/>
      <c r="CD65" s="772"/>
      <c r="CE65" s="772"/>
      <c r="CF65" s="772"/>
      <c r="CG65" s="773"/>
      <c r="CH65" s="784"/>
      <c r="CI65" s="785"/>
      <c r="CJ65" s="785"/>
      <c r="CK65" s="785"/>
      <c r="CL65" s="786"/>
      <c r="CM65" s="784"/>
      <c r="CN65" s="785"/>
      <c r="CO65" s="785"/>
      <c r="CP65" s="785"/>
      <c r="CQ65" s="786"/>
      <c r="CR65" s="784"/>
      <c r="CS65" s="785"/>
      <c r="CT65" s="785"/>
      <c r="CU65" s="785"/>
      <c r="CV65" s="786"/>
      <c r="CW65" s="784"/>
      <c r="CX65" s="785"/>
      <c r="CY65" s="785"/>
      <c r="CZ65" s="785"/>
      <c r="DA65" s="786"/>
      <c r="DB65" s="784"/>
      <c r="DC65" s="785"/>
      <c r="DD65" s="785"/>
      <c r="DE65" s="785"/>
      <c r="DF65" s="786"/>
      <c r="DG65" s="784"/>
      <c r="DH65" s="785"/>
      <c r="DI65" s="785"/>
      <c r="DJ65" s="785"/>
      <c r="DK65" s="786"/>
      <c r="DL65" s="784"/>
      <c r="DM65" s="785"/>
      <c r="DN65" s="785"/>
      <c r="DO65" s="785"/>
      <c r="DP65" s="786"/>
      <c r="DQ65" s="784"/>
      <c r="DR65" s="785"/>
      <c r="DS65" s="785"/>
      <c r="DT65" s="785"/>
      <c r="DU65" s="786"/>
      <c r="DV65" s="787"/>
      <c r="DW65" s="788"/>
      <c r="DX65" s="788"/>
      <c r="DY65" s="788"/>
      <c r="DZ65" s="789"/>
      <c r="EA65" s="123"/>
    </row>
    <row r="66" spans="1:131" s="124" customFormat="1" ht="26.25" customHeight="1" x14ac:dyDescent="0.2">
      <c r="A66" s="743" t="s">
        <v>377</v>
      </c>
      <c r="B66" s="744"/>
      <c r="C66" s="744"/>
      <c r="D66" s="744"/>
      <c r="E66" s="744"/>
      <c r="F66" s="744"/>
      <c r="G66" s="744"/>
      <c r="H66" s="744"/>
      <c r="I66" s="744"/>
      <c r="J66" s="744"/>
      <c r="K66" s="744"/>
      <c r="L66" s="744"/>
      <c r="M66" s="744"/>
      <c r="N66" s="744"/>
      <c r="O66" s="744"/>
      <c r="P66" s="745"/>
      <c r="Q66" s="720" t="s">
        <v>360</v>
      </c>
      <c r="R66" s="721"/>
      <c r="S66" s="721"/>
      <c r="T66" s="721"/>
      <c r="U66" s="722"/>
      <c r="V66" s="720" t="s">
        <v>361</v>
      </c>
      <c r="W66" s="721"/>
      <c r="X66" s="721"/>
      <c r="Y66" s="721"/>
      <c r="Z66" s="722"/>
      <c r="AA66" s="720" t="s">
        <v>362</v>
      </c>
      <c r="AB66" s="721"/>
      <c r="AC66" s="721"/>
      <c r="AD66" s="721"/>
      <c r="AE66" s="722"/>
      <c r="AF66" s="854" t="s">
        <v>363</v>
      </c>
      <c r="AG66" s="815"/>
      <c r="AH66" s="815"/>
      <c r="AI66" s="815"/>
      <c r="AJ66" s="855"/>
      <c r="AK66" s="720" t="s">
        <v>364</v>
      </c>
      <c r="AL66" s="744"/>
      <c r="AM66" s="744"/>
      <c r="AN66" s="744"/>
      <c r="AO66" s="745"/>
      <c r="AP66" s="720" t="s">
        <v>365</v>
      </c>
      <c r="AQ66" s="721"/>
      <c r="AR66" s="721"/>
      <c r="AS66" s="721"/>
      <c r="AT66" s="722"/>
      <c r="AU66" s="720" t="s">
        <v>378</v>
      </c>
      <c r="AV66" s="721"/>
      <c r="AW66" s="721"/>
      <c r="AX66" s="721"/>
      <c r="AY66" s="722"/>
      <c r="AZ66" s="720" t="s">
        <v>339</v>
      </c>
      <c r="BA66" s="721"/>
      <c r="BB66" s="721"/>
      <c r="BC66" s="721"/>
      <c r="BD66" s="732"/>
      <c r="BE66" s="142"/>
      <c r="BF66" s="142"/>
      <c r="BG66" s="142"/>
      <c r="BH66" s="142"/>
      <c r="BI66" s="142"/>
      <c r="BJ66" s="142"/>
      <c r="BK66" s="142"/>
      <c r="BL66" s="142"/>
      <c r="BM66" s="142"/>
      <c r="BN66" s="142"/>
      <c r="BO66" s="142"/>
      <c r="BP66" s="142"/>
      <c r="BQ66" s="139">
        <v>60</v>
      </c>
      <c r="BR66" s="144"/>
      <c r="BS66" s="865"/>
      <c r="BT66" s="866"/>
      <c r="BU66" s="866"/>
      <c r="BV66" s="866"/>
      <c r="BW66" s="866"/>
      <c r="BX66" s="866"/>
      <c r="BY66" s="866"/>
      <c r="BZ66" s="866"/>
      <c r="CA66" s="866"/>
      <c r="CB66" s="866"/>
      <c r="CC66" s="866"/>
      <c r="CD66" s="866"/>
      <c r="CE66" s="866"/>
      <c r="CF66" s="866"/>
      <c r="CG66" s="867"/>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123"/>
    </row>
    <row r="67" spans="1:131" s="124" customFormat="1" ht="26.25" customHeight="1" thickBot="1" x14ac:dyDescent="0.25">
      <c r="A67" s="746"/>
      <c r="B67" s="747"/>
      <c r="C67" s="747"/>
      <c r="D67" s="747"/>
      <c r="E67" s="747"/>
      <c r="F67" s="747"/>
      <c r="G67" s="747"/>
      <c r="H67" s="747"/>
      <c r="I67" s="747"/>
      <c r="J67" s="747"/>
      <c r="K67" s="747"/>
      <c r="L67" s="747"/>
      <c r="M67" s="747"/>
      <c r="N67" s="747"/>
      <c r="O67" s="747"/>
      <c r="P67" s="748"/>
      <c r="Q67" s="723"/>
      <c r="R67" s="724"/>
      <c r="S67" s="724"/>
      <c r="T67" s="724"/>
      <c r="U67" s="725"/>
      <c r="V67" s="723"/>
      <c r="W67" s="724"/>
      <c r="X67" s="724"/>
      <c r="Y67" s="724"/>
      <c r="Z67" s="725"/>
      <c r="AA67" s="723"/>
      <c r="AB67" s="724"/>
      <c r="AC67" s="724"/>
      <c r="AD67" s="724"/>
      <c r="AE67" s="725"/>
      <c r="AF67" s="856"/>
      <c r="AG67" s="818"/>
      <c r="AH67" s="818"/>
      <c r="AI67" s="818"/>
      <c r="AJ67" s="857"/>
      <c r="AK67" s="858"/>
      <c r="AL67" s="747"/>
      <c r="AM67" s="747"/>
      <c r="AN67" s="747"/>
      <c r="AO67" s="748"/>
      <c r="AP67" s="723"/>
      <c r="AQ67" s="724"/>
      <c r="AR67" s="724"/>
      <c r="AS67" s="724"/>
      <c r="AT67" s="725"/>
      <c r="AU67" s="723"/>
      <c r="AV67" s="724"/>
      <c r="AW67" s="724"/>
      <c r="AX67" s="724"/>
      <c r="AY67" s="725"/>
      <c r="AZ67" s="723"/>
      <c r="BA67" s="724"/>
      <c r="BB67" s="724"/>
      <c r="BC67" s="724"/>
      <c r="BD67" s="733"/>
      <c r="BE67" s="142"/>
      <c r="BF67" s="142"/>
      <c r="BG67" s="142"/>
      <c r="BH67" s="142"/>
      <c r="BI67" s="142"/>
      <c r="BJ67" s="142"/>
      <c r="BK67" s="142"/>
      <c r="BL67" s="142"/>
      <c r="BM67" s="142"/>
      <c r="BN67" s="142"/>
      <c r="BO67" s="142"/>
      <c r="BP67" s="142"/>
      <c r="BQ67" s="139">
        <v>61</v>
      </c>
      <c r="BR67" s="144"/>
      <c r="BS67" s="865"/>
      <c r="BT67" s="866"/>
      <c r="BU67" s="866"/>
      <c r="BV67" s="866"/>
      <c r="BW67" s="866"/>
      <c r="BX67" s="866"/>
      <c r="BY67" s="866"/>
      <c r="BZ67" s="866"/>
      <c r="CA67" s="866"/>
      <c r="CB67" s="866"/>
      <c r="CC67" s="866"/>
      <c r="CD67" s="866"/>
      <c r="CE67" s="866"/>
      <c r="CF67" s="866"/>
      <c r="CG67" s="867"/>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123"/>
    </row>
    <row r="68" spans="1:131" s="124" customFormat="1" ht="26.25" customHeight="1" thickTop="1" x14ac:dyDescent="0.2">
      <c r="A68" s="135">
        <v>1</v>
      </c>
      <c r="B68" s="871" t="s">
        <v>379</v>
      </c>
      <c r="C68" s="872"/>
      <c r="D68" s="872"/>
      <c r="E68" s="872"/>
      <c r="F68" s="872"/>
      <c r="G68" s="872"/>
      <c r="H68" s="872"/>
      <c r="I68" s="872"/>
      <c r="J68" s="872"/>
      <c r="K68" s="872"/>
      <c r="L68" s="872"/>
      <c r="M68" s="872"/>
      <c r="N68" s="872"/>
      <c r="O68" s="872"/>
      <c r="P68" s="873"/>
      <c r="Q68" s="874">
        <v>925</v>
      </c>
      <c r="R68" s="868"/>
      <c r="S68" s="868"/>
      <c r="T68" s="868"/>
      <c r="U68" s="868"/>
      <c r="V68" s="868">
        <v>892</v>
      </c>
      <c r="W68" s="868"/>
      <c r="X68" s="868"/>
      <c r="Y68" s="868"/>
      <c r="Z68" s="868"/>
      <c r="AA68" s="868">
        <v>33</v>
      </c>
      <c r="AB68" s="868"/>
      <c r="AC68" s="868"/>
      <c r="AD68" s="868"/>
      <c r="AE68" s="868"/>
      <c r="AF68" s="868">
        <v>33</v>
      </c>
      <c r="AG68" s="868"/>
      <c r="AH68" s="868"/>
      <c r="AI68" s="868"/>
      <c r="AJ68" s="868"/>
      <c r="AK68" s="868">
        <v>32</v>
      </c>
      <c r="AL68" s="868"/>
      <c r="AM68" s="868"/>
      <c r="AN68" s="868"/>
      <c r="AO68" s="868"/>
      <c r="AP68" s="868">
        <v>223</v>
      </c>
      <c r="AQ68" s="868"/>
      <c r="AR68" s="868"/>
      <c r="AS68" s="868"/>
      <c r="AT68" s="868"/>
      <c r="AU68" s="868" t="s">
        <v>350</v>
      </c>
      <c r="AV68" s="868"/>
      <c r="AW68" s="868"/>
      <c r="AX68" s="868"/>
      <c r="AY68" s="868"/>
      <c r="AZ68" s="869"/>
      <c r="BA68" s="869"/>
      <c r="BB68" s="869"/>
      <c r="BC68" s="869"/>
      <c r="BD68" s="870"/>
      <c r="BE68" s="142"/>
      <c r="BF68" s="142"/>
      <c r="BG68" s="142"/>
      <c r="BH68" s="142"/>
      <c r="BI68" s="142"/>
      <c r="BJ68" s="142"/>
      <c r="BK68" s="142"/>
      <c r="BL68" s="142"/>
      <c r="BM68" s="142"/>
      <c r="BN68" s="142"/>
      <c r="BO68" s="142"/>
      <c r="BP68" s="142"/>
      <c r="BQ68" s="139">
        <v>62</v>
      </c>
      <c r="BR68" s="144"/>
      <c r="BS68" s="865"/>
      <c r="BT68" s="866"/>
      <c r="BU68" s="866"/>
      <c r="BV68" s="866"/>
      <c r="BW68" s="866"/>
      <c r="BX68" s="866"/>
      <c r="BY68" s="866"/>
      <c r="BZ68" s="866"/>
      <c r="CA68" s="866"/>
      <c r="CB68" s="866"/>
      <c r="CC68" s="866"/>
      <c r="CD68" s="866"/>
      <c r="CE68" s="866"/>
      <c r="CF68" s="866"/>
      <c r="CG68" s="867"/>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123"/>
    </row>
    <row r="69" spans="1:131" s="124" customFormat="1" ht="26.25" customHeight="1" x14ac:dyDescent="0.2">
      <c r="A69" s="138">
        <v>2</v>
      </c>
      <c r="B69" s="875" t="s">
        <v>380</v>
      </c>
      <c r="C69" s="876"/>
      <c r="D69" s="876"/>
      <c r="E69" s="876"/>
      <c r="F69" s="876"/>
      <c r="G69" s="876"/>
      <c r="H69" s="876"/>
      <c r="I69" s="876"/>
      <c r="J69" s="876"/>
      <c r="K69" s="876"/>
      <c r="L69" s="876"/>
      <c r="M69" s="876"/>
      <c r="N69" s="876"/>
      <c r="O69" s="876"/>
      <c r="P69" s="877"/>
      <c r="Q69" s="878">
        <v>3749</v>
      </c>
      <c r="R69" s="833"/>
      <c r="S69" s="833"/>
      <c r="T69" s="833"/>
      <c r="U69" s="833"/>
      <c r="V69" s="833">
        <v>3671</v>
      </c>
      <c r="W69" s="833"/>
      <c r="X69" s="833"/>
      <c r="Y69" s="833"/>
      <c r="Z69" s="833"/>
      <c r="AA69" s="833">
        <v>78</v>
      </c>
      <c r="AB69" s="833"/>
      <c r="AC69" s="833"/>
      <c r="AD69" s="833"/>
      <c r="AE69" s="833"/>
      <c r="AF69" s="833">
        <v>78</v>
      </c>
      <c r="AG69" s="833"/>
      <c r="AH69" s="833"/>
      <c r="AI69" s="833"/>
      <c r="AJ69" s="833"/>
      <c r="AK69" s="833">
        <v>549</v>
      </c>
      <c r="AL69" s="833"/>
      <c r="AM69" s="833"/>
      <c r="AN69" s="833"/>
      <c r="AO69" s="833"/>
      <c r="AP69" s="833" t="s">
        <v>350</v>
      </c>
      <c r="AQ69" s="833"/>
      <c r="AR69" s="833"/>
      <c r="AS69" s="833"/>
      <c r="AT69" s="833"/>
      <c r="AU69" s="833" t="s">
        <v>350</v>
      </c>
      <c r="AV69" s="833"/>
      <c r="AW69" s="833"/>
      <c r="AX69" s="833"/>
      <c r="AY69" s="833"/>
      <c r="AZ69" s="879"/>
      <c r="BA69" s="879"/>
      <c r="BB69" s="879"/>
      <c r="BC69" s="879"/>
      <c r="BD69" s="880"/>
      <c r="BE69" s="142"/>
      <c r="BF69" s="142"/>
      <c r="BG69" s="142"/>
      <c r="BH69" s="142"/>
      <c r="BI69" s="142"/>
      <c r="BJ69" s="142"/>
      <c r="BK69" s="142"/>
      <c r="BL69" s="142"/>
      <c r="BM69" s="142"/>
      <c r="BN69" s="142"/>
      <c r="BO69" s="142"/>
      <c r="BP69" s="142"/>
      <c r="BQ69" s="139">
        <v>63</v>
      </c>
      <c r="BR69" s="144"/>
      <c r="BS69" s="865"/>
      <c r="BT69" s="866"/>
      <c r="BU69" s="866"/>
      <c r="BV69" s="866"/>
      <c r="BW69" s="866"/>
      <c r="BX69" s="866"/>
      <c r="BY69" s="866"/>
      <c r="BZ69" s="866"/>
      <c r="CA69" s="866"/>
      <c r="CB69" s="866"/>
      <c r="CC69" s="866"/>
      <c r="CD69" s="866"/>
      <c r="CE69" s="866"/>
      <c r="CF69" s="866"/>
      <c r="CG69" s="867"/>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123"/>
    </row>
    <row r="70" spans="1:131" s="124" customFormat="1" ht="26.25" customHeight="1" x14ac:dyDescent="0.2">
      <c r="A70" s="138">
        <v>3</v>
      </c>
      <c r="B70" s="875" t="s">
        <v>381</v>
      </c>
      <c r="C70" s="876"/>
      <c r="D70" s="876"/>
      <c r="E70" s="876"/>
      <c r="F70" s="876"/>
      <c r="G70" s="876"/>
      <c r="H70" s="876"/>
      <c r="I70" s="876"/>
      <c r="J70" s="876"/>
      <c r="K70" s="876"/>
      <c r="L70" s="876"/>
      <c r="M70" s="876"/>
      <c r="N70" s="876"/>
      <c r="O70" s="876"/>
      <c r="P70" s="877"/>
      <c r="Q70" s="878">
        <v>1251</v>
      </c>
      <c r="R70" s="833"/>
      <c r="S70" s="833"/>
      <c r="T70" s="833"/>
      <c r="U70" s="833"/>
      <c r="V70" s="833">
        <v>1230</v>
      </c>
      <c r="W70" s="833"/>
      <c r="X70" s="833"/>
      <c r="Y70" s="833"/>
      <c r="Z70" s="833"/>
      <c r="AA70" s="833">
        <v>21</v>
      </c>
      <c r="AB70" s="833"/>
      <c r="AC70" s="833"/>
      <c r="AD70" s="833"/>
      <c r="AE70" s="833"/>
      <c r="AF70" s="833">
        <v>14</v>
      </c>
      <c r="AG70" s="833"/>
      <c r="AH70" s="833"/>
      <c r="AI70" s="833"/>
      <c r="AJ70" s="833"/>
      <c r="AK70" s="833" t="s">
        <v>350</v>
      </c>
      <c r="AL70" s="833"/>
      <c r="AM70" s="833"/>
      <c r="AN70" s="833"/>
      <c r="AO70" s="833"/>
      <c r="AP70" s="833">
        <v>1084</v>
      </c>
      <c r="AQ70" s="833"/>
      <c r="AR70" s="833"/>
      <c r="AS70" s="833"/>
      <c r="AT70" s="833"/>
      <c r="AU70" s="833" t="s">
        <v>350</v>
      </c>
      <c r="AV70" s="833"/>
      <c r="AW70" s="833"/>
      <c r="AX70" s="833"/>
      <c r="AY70" s="833"/>
      <c r="AZ70" s="879"/>
      <c r="BA70" s="879"/>
      <c r="BB70" s="879"/>
      <c r="BC70" s="879"/>
      <c r="BD70" s="880"/>
      <c r="BE70" s="142"/>
      <c r="BF70" s="142"/>
      <c r="BG70" s="142"/>
      <c r="BH70" s="142"/>
      <c r="BI70" s="142"/>
      <c r="BJ70" s="142"/>
      <c r="BK70" s="142"/>
      <c r="BL70" s="142"/>
      <c r="BM70" s="142"/>
      <c r="BN70" s="142"/>
      <c r="BO70" s="142"/>
      <c r="BP70" s="142"/>
      <c r="BQ70" s="139">
        <v>64</v>
      </c>
      <c r="BR70" s="144"/>
      <c r="BS70" s="865"/>
      <c r="BT70" s="866"/>
      <c r="BU70" s="866"/>
      <c r="BV70" s="866"/>
      <c r="BW70" s="866"/>
      <c r="BX70" s="866"/>
      <c r="BY70" s="866"/>
      <c r="BZ70" s="866"/>
      <c r="CA70" s="866"/>
      <c r="CB70" s="866"/>
      <c r="CC70" s="866"/>
      <c r="CD70" s="866"/>
      <c r="CE70" s="866"/>
      <c r="CF70" s="866"/>
      <c r="CG70" s="867"/>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123"/>
    </row>
    <row r="71" spans="1:131" s="124" customFormat="1" ht="26.25" customHeight="1" x14ac:dyDescent="0.2">
      <c r="A71" s="138">
        <v>4</v>
      </c>
      <c r="B71" s="875" t="s">
        <v>382</v>
      </c>
      <c r="C71" s="876"/>
      <c r="D71" s="876"/>
      <c r="E71" s="876"/>
      <c r="F71" s="876"/>
      <c r="G71" s="876"/>
      <c r="H71" s="876"/>
      <c r="I71" s="876"/>
      <c r="J71" s="876"/>
      <c r="K71" s="876"/>
      <c r="L71" s="876"/>
      <c r="M71" s="876"/>
      <c r="N71" s="876"/>
      <c r="O71" s="876"/>
      <c r="P71" s="877"/>
      <c r="Q71" s="878">
        <v>6316</v>
      </c>
      <c r="R71" s="833"/>
      <c r="S71" s="833"/>
      <c r="T71" s="833"/>
      <c r="U71" s="833"/>
      <c r="V71" s="833">
        <v>6286</v>
      </c>
      <c r="W71" s="833"/>
      <c r="X71" s="833"/>
      <c r="Y71" s="833"/>
      <c r="Z71" s="833"/>
      <c r="AA71" s="833">
        <v>30</v>
      </c>
      <c r="AB71" s="833"/>
      <c r="AC71" s="833"/>
      <c r="AD71" s="833"/>
      <c r="AE71" s="833"/>
      <c r="AF71" s="833">
        <v>30</v>
      </c>
      <c r="AG71" s="833"/>
      <c r="AH71" s="833"/>
      <c r="AI71" s="833"/>
      <c r="AJ71" s="833"/>
      <c r="AK71" s="833">
        <v>171</v>
      </c>
      <c r="AL71" s="833"/>
      <c r="AM71" s="833"/>
      <c r="AN71" s="833"/>
      <c r="AO71" s="833"/>
      <c r="AP71" s="833" t="s">
        <v>350</v>
      </c>
      <c r="AQ71" s="833"/>
      <c r="AR71" s="833"/>
      <c r="AS71" s="833"/>
      <c r="AT71" s="833"/>
      <c r="AU71" s="833" t="s">
        <v>350</v>
      </c>
      <c r="AV71" s="833"/>
      <c r="AW71" s="833"/>
      <c r="AX71" s="833"/>
      <c r="AY71" s="833"/>
      <c r="AZ71" s="879"/>
      <c r="BA71" s="879"/>
      <c r="BB71" s="879"/>
      <c r="BC71" s="879"/>
      <c r="BD71" s="880"/>
      <c r="BE71" s="142"/>
      <c r="BF71" s="142"/>
      <c r="BG71" s="142"/>
      <c r="BH71" s="142"/>
      <c r="BI71" s="142"/>
      <c r="BJ71" s="142"/>
      <c r="BK71" s="142"/>
      <c r="BL71" s="142"/>
      <c r="BM71" s="142"/>
      <c r="BN71" s="142"/>
      <c r="BO71" s="142"/>
      <c r="BP71" s="142"/>
      <c r="BQ71" s="139">
        <v>65</v>
      </c>
      <c r="BR71" s="144"/>
      <c r="BS71" s="865"/>
      <c r="BT71" s="866"/>
      <c r="BU71" s="866"/>
      <c r="BV71" s="866"/>
      <c r="BW71" s="866"/>
      <c r="BX71" s="866"/>
      <c r="BY71" s="866"/>
      <c r="BZ71" s="866"/>
      <c r="CA71" s="866"/>
      <c r="CB71" s="866"/>
      <c r="CC71" s="866"/>
      <c r="CD71" s="866"/>
      <c r="CE71" s="866"/>
      <c r="CF71" s="866"/>
      <c r="CG71" s="867"/>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123"/>
    </row>
    <row r="72" spans="1:131" s="124" customFormat="1" ht="26.25" customHeight="1" x14ac:dyDescent="0.2">
      <c r="A72" s="138">
        <v>5</v>
      </c>
      <c r="B72" s="875" t="s">
        <v>383</v>
      </c>
      <c r="C72" s="876"/>
      <c r="D72" s="876"/>
      <c r="E72" s="876"/>
      <c r="F72" s="876"/>
      <c r="G72" s="876"/>
      <c r="H72" s="876"/>
      <c r="I72" s="876"/>
      <c r="J72" s="876"/>
      <c r="K72" s="876"/>
      <c r="L72" s="876"/>
      <c r="M72" s="876"/>
      <c r="N72" s="876"/>
      <c r="O72" s="876"/>
      <c r="P72" s="877"/>
      <c r="Q72" s="878">
        <v>290</v>
      </c>
      <c r="R72" s="833"/>
      <c r="S72" s="833"/>
      <c r="T72" s="833"/>
      <c r="U72" s="833"/>
      <c r="V72" s="833">
        <v>253</v>
      </c>
      <c r="W72" s="833"/>
      <c r="X72" s="833"/>
      <c r="Y72" s="833"/>
      <c r="Z72" s="833"/>
      <c r="AA72" s="833">
        <v>37</v>
      </c>
      <c r="AB72" s="833"/>
      <c r="AC72" s="833"/>
      <c r="AD72" s="833"/>
      <c r="AE72" s="833"/>
      <c r="AF72" s="833">
        <v>37</v>
      </c>
      <c r="AG72" s="833"/>
      <c r="AH72" s="833"/>
      <c r="AI72" s="833"/>
      <c r="AJ72" s="833"/>
      <c r="AK72" s="833">
        <v>26</v>
      </c>
      <c r="AL72" s="833"/>
      <c r="AM72" s="833"/>
      <c r="AN72" s="833"/>
      <c r="AO72" s="833"/>
      <c r="AP72" s="833" t="s">
        <v>350</v>
      </c>
      <c r="AQ72" s="833"/>
      <c r="AR72" s="833"/>
      <c r="AS72" s="833"/>
      <c r="AT72" s="833"/>
      <c r="AU72" s="833" t="s">
        <v>350</v>
      </c>
      <c r="AV72" s="833"/>
      <c r="AW72" s="833"/>
      <c r="AX72" s="833"/>
      <c r="AY72" s="833"/>
      <c r="AZ72" s="879"/>
      <c r="BA72" s="879"/>
      <c r="BB72" s="879"/>
      <c r="BC72" s="879"/>
      <c r="BD72" s="880"/>
      <c r="BE72" s="142"/>
      <c r="BF72" s="142"/>
      <c r="BG72" s="142"/>
      <c r="BH72" s="142"/>
      <c r="BI72" s="142"/>
      <c r="BJ72" s="142"/>
      <c r="BK72" s="142"/>
      <c r="BL72" s="142"/>
      <c r="BM72" s="142"/>
      <c r="BN72" s="142"/>
      <c r="BO72" s="142"/>
      <c r="BP72" s="142"/>
      <c r="BQ72" s="139">
        <v>66</v>
      </c>
      <c r="BR72" s="144"/>
      <c r="BS72" s="865"/>
      <c r="BT72" s="866"/>
      <c r="BU72" s="866"/>
      <c r="BV72" s="866"/>
      <c r="BW72" s="866"/>
      <c r="BX72" s="866"/>
      <c r="BY72" s="866"/>
      <c r="BZ72" s="866"/>
      <c r="CA72" s="866"/>
      <c r="CB72" s="866"/>
      <c r="CC72" s="866"/>
      <c r="CD72" s="866"/>
      <c r="CE72" s="866"/>
      <c r="CF72" s="866"/>
      <c r="CG72" s="867"/>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123"/>
    </row>
    <row r="73" spans="1:131" s="124" customFormat="1" ht="26.25" customHeight="1" x14ac:dyDescent="0.2">
      <c r="A73" s="138">
        <v>6</v>
      </c>
      <c r="B73" s="875" t="s">
        <v>384</v>
      </c>
      <c r="C73" s="876"/>
      <c r="D73" s="876"/>
      <c r="E73" s="876"/>
      <c r="F73" s="876"/>
      <c r="G73" s="876"/>
      <c r="H73" s="876"/>
      <c r="I73" s="876"/>
      <c r="J73" s="876"/>
      <c r="K73" s="876"/>
      <c r="L73" s="876"/>
      <c r="M73" s="876"/>
      <c r="N73" s="876"/>
      <c r="O73" s="876"/>
      <c r="P73" s="877"/>
      <c r="Q73" s="878">
        <v>110694</v>
      </c>
      <c r="R73" s="833"/>
      <c r="S73" s="833"/>
      <c r="T73" s="833"/>
      <c r="U73" s="833"/>
      <c r="V73" s="833">
        <v>107375</v>
      </c>
      <c r="W73" s="833"/>
      <c r="X73" s="833"/>
      <c r="Y73" s="833"/>
      <c r="Z73" s="833"/>
      <c r="AA73" s="833">
        <v>3318</v>
      </c>
      <c r="AB73" s="833"/>
      <c r="AC73" s="833"/>
      <c r="AD73" s="833"/>
      <c r="AE73" s="833"/>
      <c r="AF73" s="833">
        <v>3318</v>
      </c>
      <c r="AG73" s="833"/>
      <c r="AH73" s="833"/>
      <c r="AI73" s="833"/>
      <c r="AJ73" s="833"/>
      <c r="AK73" s="833" t="s">
        <v>350</v>
      </c>
      <c r="AL73" s="833"/>
      <c r="AM73" s="833"/>
      <c r="AN73" s="833"/>
      <c r="AO73" s="833"/>
      <c r="AP73" s="833" t="s">
        <v>350</v>
      </c>
      <c r="AQ73" s="833"/>
      <c r="AR73" s="833"/>
      <c r="AS73" s="833"/>
      <c r="AT73" s="833"/>
      <c r="AU73" s="833" t="s">
        <v>350</v>
      </c>
      <c r="AV73" s="833"/>
      <c r="AW73" s="833"/>
      <c r="AX73" s="833"/>
      <c r="AY73" s="833"/>
      <c r="AZ73" s="879"/>
      <c r="BA73" s="879"/>
      <c r="BB73" s="879"/>
      <c r="BC73" s="879"/>
      <c r="BD73" s="880"/>
      <c r="BE73" s="142"/>
      <c r="BF73" s="142"/>
      <c r="BG73" s="142"/>
      <c r="BH73" s="142"/>
      <c r="BI73" s="142"/>
      <c r="BJ73" s="142"/>
      <c r="BK73" s="142"/>
      <c r="BL73" s="142"/>
      <c r="BM73" s="142"/>
      <c r="BN73" s="142"/>
      <c r="BO73" s="142"/>
      <c r="BP73" s="142"/>
      <c r="BQ73" s="139">
        <v>67</v>
      </c>
      <c r="BR73" s="144"/>
      <c r="BS73" s="865"/>
      <c r="BT73" s="866"/>
      <c r="BU73" s="866"/>
      <c r="BV73" s="866"/>
      <c r="BW73" s="866"/>
      <c r="BX73" s="866"/>
      <c r="BY73" s="866"/>
      <c r="BZ73" s="866"/>
      <c r="CA73" s="866"/>
      <c r="CB73" s="866"/>
      <c r="CC73" s="866"/>
      <c r="CD73" s="866"/>
      <c r="CE73" s="866"/>
      <c r="CF73" s="866"/>
      <c r="CG73" s="867"/>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123"/>
    </row>
    <row r="74" spans="1:131" s="124" customFormat="1" ht="26.25" customHeight="1" x14ac:dyDescent="0.2">
      <c r="A74" s="138">
        <v>7</v>
      </c>
      <c r="B74" s="875" t="s">
        <v>385</v>
      </c>
      <c r="C74" s="876"/>
      <c r="D74" s="876"/>
      <c r="E74" s="876"/>
      <c r="F74" s="876"/>
      <c r="G74" s="876"/>
      <c r="H74" s="876"/>
      <c r="I74" s="876"/>
      <c r="J74" s="876"/>
      <c r="K74" s="876"/>
      <c r="L74" s="876"/>
      <c r="M74" s="876"/>
      <c r="N74" s="876"/>
      <c r="O74" s="876"/>
      <c r="P74" s="877"/>
      <c r="Q74" s="878">
        <v>1988</v>
      </c>
      <c r="R74" s="833"/>
      <c r="S74" s="833"/>
      <c r="T74" s="833"/>
      <c r="U74" s="833"/>
      <c r="V74" s="833">
        <v>1826</v>
      </c>
      <c r="W74" s="833"/>
      <c r="X74" s="833"/>
      <c r="Y74" s="833"/>
      <c r="Z74" s="833"/>
      <c r="AA74" s="833">
        <v>161</v>
      </c>
      <c r="AB74" s="833"/>
      <c r="AC74" s="833"/>
      <c r="AD74" s="833"/>
      <c r="AE74" s="833"/>
      <c r="AF74" s="833">
        <v>1343</v>
      </c>
      <c r="AG74" s="833"/>
      <c r="AH74" s="833"/>
      <c r="AI74" s="833"/>
      <c r="AJ74" s="833"/>
      <c r="AK74" s="833">
        <v>382</v>
      </c>
      <c r="AL74" s="833"/>
      <c r="AM74" s="833"/>
      <c r="AN74" s="833"/>
      <c r="AO74" s="833"/>
      <c r="AP74" s="833">
        <v>840</v>
      </c>
      <c r="AQ74" s="833"/>
      <c r="AR74" s="833"/>
      <c r="AS74" s="833"/>
      <c r="AT74" s="833"/>
      <c r="AU74" s="833" t="s">
        <v>350</v>
      </c>
      <c r="AV74" s="833"/>
      <c r="AW74" s="833"/>
      <c r="AX74" s="833"/>
      <c r="AY74" s="833"/>
      <c r="AZ74" s="879"/>
      <c r="BA74" s="879"/>
      <c r="BB74" s="879"/>
      <c r="BC74" s="879"/>
      <c r="BD74" s="880"/>
      <c r="BE74" s="142"/>
      <c r="BF74" s="142"/>
      <c r="BG74" s="142"/>
      <c r="BH74" s="142"/>
      <c r="BI74" s="142"/>
      <c r="BJ74" s="142"/>
      <c r="BK74" s="142"/>
      <c r="BL74" s="142"/>
      <c r="BM74" s="142"/>
      <c r="BN74" s="142"/>
      <c r="BO74" s="142"/>
      <c r="BP74" s="142"/>
      <c r="BQ74" s="139">
        <v>68</v>
      </c>
      <c r="BR74" s="144"/>
      <c r="BS74" s="865"/>
      <c r="BT74" s="866"/>
      <c r="BU74" s="866"/>
      <c r="BV74" s="866"/>
      <c r="BW74" s="866"/>
      <c r="BX74" s="866"/>
      <c r="BY74" s="866"/>
      <c r="BZ74" s="866"/>
      <c r="CA74" s="866"/>
      <c r="CB74" s="866"/>
      <c r="CC74" s="866"/>
      <c r="CD74" s="866"/>
      <c r="CE74" s="866"/>
      <c r="CF74" s="866"/>
      <c r="CG74" s="867"/>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123"/>
    </row>
    <row r="75" spans="1:131" s="124" customFormat="1" ht="26.25" customHeight="1" x14ac:dyDescent="0.2">
      <c r="A75" s="138">
        <v>8</v>
      </c>
      <c r="B75" s="875"/>
      <c r="C75" s="876"/>
      <c r="D75" s="876"/>
      <c r="E75" s="876"/>
      <c r="F75" s="876"/>
      <c r="G75" s="876"/>
      <c r="H75" s="876"/>
      <c r="I75" s="876"/>
      <c r="J75" s="876"/>
      <c r="K75" s="876"/>
      <c r="L75" s="876"/>
      <c r="M75" s="876"/>
      <c r="N75" s="876"/>
      <c r="O75" s="876"/>
      <c r="P75" s="877"/>
      <c r="Q75" s="881"/>
      <c r="R75" s="882"/>
      <c r="S75" s="882"/>
      <c r="T75" s="882"/>
      <c r="U75" s="832"/>
      <c r="V75" s="883"/>
      <c r="W75" s="882"/>
      <c r="X75" s="882"/>
      <c r="Y75" s="882"/>
      <c r="Z75" s="832"/>
      <c r="AA75" s="883"/>
      <c r="AB75" s="882"/>
      <c r="AC75" s="882"/>
      <c r="AD75" s="882"/>
      <c r="AE75" s="832"/>
      <c r="AF75" s="883"/>
      <c r="AG75" s="882"/>
      <c r="AH75" s="882"/>
      <c r="AI75" s="882"/>
      <c r="AJ75" s="832"/>
      <c r="AK75" s="883"/>
      <c r="AL75" s="882"/>
      <c r="AM75" s="882"/>
      <c r="AN75" s="882"/>
      <c r="AO75" s="832"/>
      <c r="AP75" s="883"/>
      <c r="AQ75" s="882"/>
      <c r="AR75" s="882"/>
      <c r="AS75" s="882"/>
      <c r="AT75" s="832"/>
      <c r="AU75" s="883"/>
      <c r="AV75" s="882"/>
      <c r="AW75" s="882"/>
      <c r="AX75" s="882"/>
      <c r="AY75" s="832"/>
      <c r="AZ75" s="879"/>
      <c r="BA75" s="879"/>
      <c r="BB75" s="879"/>
      <c r="BC75" s="879"/>
      <c r="BD75" s="880"/>
      <c r="BE75" s="142"/>
      <c r="BF75" s="142"/>
      <c r="BG75" s="142"/>
      <c r="BH75" s="142"/>
      <c r="BI75" s="142"/>
      <c r="BJ75" s="142"/>
      <c r="BK75" s="142"/>
      <c r="BL75" s="142"/>
      <c r="BM75" s="142"/>
      <c r="BN75" s="142"/>
      <c r="BO75" s="142"/>
      <c r="BP75" s="142"/>
      <c r="BQ75" s="139">
        <v>69</v>
      </c>
      <c r="BR75" s="144"/>
      <c r="BS75" s="865"/>
      <c r="BT75" s="866"/>
      <c r="BU75" s="866"/>
      <c r="BV75" s="866"/>
      <c r="BW75" s="866"/>
      <c r="BX75" s="866"/>
      <c r="BY75" s="866"/>
      <c r="BZ75" s="866"/>
      <c r="CA75" s="866"/>
      <c r="CB75" s="866"/>
      <c r="CC75" s="866"/>
      <c r="CD75" s="866"/>
      <c r="CE75" s="866"/>
      <c r="CF75" s="866"/>
      <c r="CG75" s="867"/>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123"/>
    </row>
    <row r="76" spans="1:131" s="124" customFormat="1" ht="26.25" customHeight="1" x14ac:dyDescent="0.2">
      <c r="A76" s="138">
        <v>9</v>
      </c>
      <c r="B76" s="875"/>
      <c r="C76" s="876"/>
      <c r="D76" s="876"/>
      <c r="E76" s="876"/>
      <c r="F76" s="876"/>
      <c r="G76" s="876"/>
      <c r="H76" s="876"/>
      <c r="I76" s="876"/>
      <c r="J76" s="876"/>
      <c r="K76" s="876"/>
      <c r="L76" s="876"/>
      <c r="M76" s="876"/>
      <c r="N76" s="876"/>
      <c r="O76" s="876"/>
      <c r="P76" s="877"/>
      <c r="Q76" s="881"/>
      <c r="R76" s="882"/>
      <c r="S76" s="882"/>
      <c r="T76" s="882"/>
      <c r="U76" s="832"/>
      <c r="V76" s="883"/>
      <c r="W76" s="882"/>
      <c r="X76" s="882"/>
      <c r="Y76" s="882"/>
      <c r="Z76" s="832"/>
      <c r="AA76" s="883"/>
      <c r="AB76" s="882"/>
      <c r="AC76" s="882"/>
      <c r="AD76" s="882"/>
      <c r="AE76" s="832"/>
      <c r="AF76" s="883"/>
      <c r="AG76" s="882"/>
      <c r="AH76" s="882"/>
      <c r="AI76" s="882"/>
      <c r="AJ76" s="832"/>
      <c r="AK76" s="883"/>
      <c r="AL76" s="882"/>
      <c r="AM76" s="882"/>
      <c r="AN76" s="882"/>
      <c r="AO76" s="832"/>
      <c r="AP76" s="883"/>
      <c r="AQ76" s="882"/>
      <c r="AR76" s="882"/>
      <c r="AS76" s="882"/>
      <c r="AT76" s="832"/>
      <c r="AU76" s="883"/>
      <c r="AV76" s="882"/>
      <c r="AW76" s="882"/>
      <c r="AX76" s="882"/>
      <c r="AY76" s="832"/>
      <c r="AZ76" s="879"/>
      <c r="BA76" s="879"/>
      <c r="BB76" s="879"/>
      <c r="BC76" s="879"/>
      <c r="BD76" s="880"/>
      <c r="BE76" s="142"/>
      <c r="BF76" s="142"/>
      <c r="BG76" s="142"/>
      <c r="BH76" s="142"/>
      <c r="BI76" s="142"/>
      <c r="BJ76" s="142"/>
      <c r="BK76" s="142"/>
      <c r="BL76" s="142"/>
      <c r="BM76" s="142"/>
      <c r="BN76" s="142"/>
      <c r="BO76" s="142"/>
      <c r="BP76" s="142"/>
      <c r="BQ76" s="139">
        <v>70</v>
      </c>
      <c r="BR76" s="144"/>
      <c r="BS76" s="865"/>
      <c r="BT76" s="866"/>
      <c r="BU76" s="866"/>
      <c r="BV76" s="866"/>
      <c r="BW76" s="866"/>
      <c r="BX76" s="866"/>
      <c r="BY76" s="866"/>
      <c r="BZ76" s="866"/>
      <c r="CA76" s="866"/>
      <c r="CB76" s="866"/>
      <c r="CC76" s="866"/>
      <c r="CD76" s="866"/>
      <c r="CE76" s="866"/>
      <c r="CF76" s="866"/>
      <c r="CG76" s="867"/>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123"/>
    </row>
    <row r="77" spans="1:131" s="124" customFormat="1" ht="26.25" customHeight="1" x14ac:dyDescent="0.2">
      <c r="A77" s="138">
        <v>10</v>
      </c>
      <c r="B77" s="875"/>
      <c r="C77" s="876"/>
      <c r="D77" s="876"/>
      <c r="E77" s="876"/>
      <c r="F77" s="876"/>
      <c r="G77" s="876"/>
      <c r="H77" s="876"/>
      <c r="I77" s="876"/>
      <c r="J77" s="876"/>
      <c r="K77" s="876"/>
      <c r="L77" s="876"/>
      <c r="M77" s="876"/>
      <c r="N77" s="876"/>
      <c r="O77" s="876"/>
      <c r="P77" s="877"/>
      <c r="Q77" s="881"/>
      <c r="R77" s="882"/>
      <c r="S77" s="882"/>
      <c r="T77" s="882"/>
      <c r="U77" s="832"/>
      <c r="V77" s="883"/>
      <c r="W77" s="882"/>
      <c r="X77" s="882"/>
      <c r="Y77" s="882"/>
      <c r="Z77" s="832"/>
      <c r="AA77" s="883"/>
      <c r="AB77" s="882"/>
      <c r="AC77" s="882"/>
      <c r="AD77" s="882"/>
      <c r="AE77" s="832"/>
      <c r="AF77" s="883"/>
      <c r="AG77" s="882"/>
      <c r="AH77" s="882"/>
      <c r="AI77" s="882"/>
      <c r="AJ77" s="832"/>
      <c r="AK77" s="883"/>
      <c r="AL77" s="882"/>
      <c r="AM77" s="882"/>
      <c r="AN77" s="882"/>
      <c r="AO77" s="832"/>
      <c r="AP77" s="883"/>
      <c r="AQ77" s="882"/>
      <c r="AR77" s="882"/>
      <c r="AS77" s="882"/>
      <c r="AT77" s="832"/>
      <c r="AU77" s="883"/>
      <c r="AV77" s="882"/>
      <c r="AW77" s="882"/>
      <c r="AX77" s="882"/>
      <c r="AY77" s="832"/>
      <c r="AZ77" s="879"/>
      <c r="BA77" s="879"/>
      <c r="BB77" s="879"/>
      <c r="BC77" s="879"/>
      <c r="BD77" s="880"/>
      <c r="BE77" s="142"/>
      <c r="BF77" s="142"/>
      <c r="BG77" s="142"/>
      <c r="BH77" s="142"/>
      <c r="BI77" s="142"/>
      <c r="BJ77" s="142"/>
      <c r="BK77" s="142"/>
      <c r="BL77" s="142"/>
      <c r="BM77" s="142"/>
      <c r="BN77" s="142"/>
      <c r="BO77" s="142"/>
      <c r="BP77" s="142"/>
      <c r="BQ77" s="139">
        <v>71</v>
      </c>
      <c r="BR77" s="144"/>
      <c r="BS77" s="865"/>
      <c r="BT77" s="866"/>
      <c r="BU77" s="866"/>
      <c r="BV77" s="866"/>
      <c r="BW77" s="866"/>
      <c r="BX77" s="866"/>
      <c r="BY77" s="866"/>
      <c r="BZ77" s="866"/>
      <c r="CA77" s="866"/>
      <c r="CB77" s="866"/>
      <c r="CC77" s="866"/>
      <c r="CD77" s="866"/>
      <c r="CE77" s="866"/>
      <c r="CF77" s="866"/>
      <c r="CG77" s="867"/>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123"/>
    </row>
    <row r="78" spans="1:131" s="124" customFormat="1" ht="26.25" customHeight="1" x14ac:dyDescent="0.2">
      <c r="A78" s="138">
        <v>11</v>
      </c>
      <c r="B78" s="875"/>
      <c r="C78" s="876"/>
      <c r="D78" s="876"/>
      <c r="E78" s="876"/>
      <c r="F78" s="876"/>
      <c r="G78" s="876"/>
      <c r="H78" s="876"/>
      <c r="I78" s="876"/>
      <c r="J78" s="876"/>
      <c r="K78" s="876"/>
      <c r="L78" s="876"/>
      <c r="M78" s="876"/>
      <c r="N78" s="876"/>
      <c r="O78" s="876"/>
      <c r="P78" s="877"/>
      <c r="Q78" s="878"/>
      <c r="R78" s="833"/>
      <c r="S78" s="833"/>
      <c r="T78" s="833"/>
      <c r="U78" s="833"/>
      <c r="V78" s="833"/>
      <c r="W78" s="833"/>
      <c r="X78" s="833"/>
      <c r="Y78" s="833"/>
      <c r="Z78" s="833"/>
      <c r="AA78" s="833"/>
      <c r="AB78" s="833"/>
      <c r="AC78" s="833"/>
      <c r="AD78" s="833"/>
      <c r="AE78" s="833"/>
      <c r="AF78" s="833"/>
      <c r="AG78" s="833"/>
      <c r="AH78" s="833"/>
      <c r="AI78" s="833"/>
      <c r="AJ78" s="833"/>
      <c r="AK78" s="833"/>
      <c r="AL78" s="833"/>
      <c r="AM78" s="833"/>
      <c r="AN78" s="833"/>
      <c r="AO78" s="833"/>
      <c r="AP78" s="833"/>
      <c r="AQ78" s="833"/>
      <c r="AR78" s="833"/>
      <c r="AS78" s="833"/>
      <c r="AT78" s="833"/>
      <c r="AU78" s="833"/>
      <c r="AV78" s="833"/>
      <c r="AW78" s="833"/>
      <c r="AX78" s="833"/>
      <c r="AY78" s="833"/>
      <c r="AZ78" s="879"/>
      <c r="BA78" s="879"/>
      <c r="BB78" s="879"/>
      <c r="BC78" s="879"/>
      <c r="BD78" s="880"/>
      <c r="BE78" s="142"/>
      <c r="BF78" s="142"/>
      <c r="BG78" s="142"/>
      <c r="BH78" s="142"/>
      <c r="BI78" s="142"/>
      <c r="BJ78" s="145"/>
      <c r="BK78" s="145"/>
      <c r="BL78" s="145"/>
      <c r="BM78" s="145"/>
      <c r="BN78" s="145"/>
      <c r="BO78" s="142"/>
      <c r="BP78" s="142"/>
      <c r="BQ78" s="139">
        <v>72</v>
      </c>
      <c r="BR78" s="144"/>
      <c r="BS78" s="865"/>
      <c r="BT78" s="866"/>
      <c r="BU78" s="866"/>
      <c r="BV78" s="866"/>
      <c r="BW78" s="866"/>
      <c r="BX78" s="866"/>
      <c r="BY78" s="866"/>
      <c r="BZ78" s="866"/>
      <c r="CA78" s="866"/>
      <c r="CB78" s="866"/>
      <c r="CC78" s="866"/>
      <c r="CD78" s="866"/>
      <c r="CE78" s="866"/>
      <c r="CF78" s="866"/>
      <c r="CG78" s="867"/>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123"/>
    </row>
    <row r="79" spans="1:131" s="124" customFormat="1" ht="26.25" customHeight="1" x14ac:dyDescent="0.2">
      <c r="A79" s="138">
        <v>12</v>
      </c>
      <c r="B79" s="875"/>
      <c r="C79" s="876"/>
      <c r="D79" s="876"/>
      <c r="E79" s="876"/>
      <c r="F79" s="876"/>
      <c r="G79" s="876"/>
      <c r="H79" s="876"/>
      <c r="I79" s="876"/>
      <c r="J79" s="876"/>
      <c r="K79" s="876"/>
      <c r="L79" s="876"/>
      <c r="M79" s="876"/>
      <c r="N79" s="876"/>
      <c r="O79" s="876"/>
      <c r="P79" s="877"/>
      <c r="Q79" s="878"/>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833"/>
      <c r="AP79" s="833"/>
      <c r="AQ79" s="833"/>
      <c r="AR79" s="833"/>
      <c r="AS79" s="833"/>
      <c r="AT79" s="833"/>
      <c r="AU79" s="833"/>
      <c r="AV79" s="833"/>
      <c r="AW79" s="833"/>
      <c r="AX79" s="833"/>
      <c r="AY79" s="833"/>
      <c r="AZ79" s="879"/>
      <c r="BA79" s="879"/>
      <c r="BB79" s="879"/>
      <c r="BC79" s="879"/>
      <c r="BD79" s="880"/>
      <c r="BE79" s="142"/>
      <c r="BF79" s="142"/>
      <c r="BG79" s="142"/>
      <c r="BH79" s="142"/>
      <c r="BI79" s="142"/>
      <c r="BJ79" s="145"/>
      <c r="BK79" s="145"/>
      <c r="BL79" s="145"/>
      <c r="BM79" s="145"/>
      <c r="BN79" s="145"/>
      <c r="BO79" s="142"/>
      <c r="BP79" s="142"/>
      <c r="BQ79" s="139">
        <v>73</v>
      </c>
      <c r="BR79" s="144"/>
      <c r="BS79" s="865"/>
      <c r="BT79" s="866"/>
      <c r="BU79" s="866"/>
      <c r="BV79" s="866"/>
      <c r="BW79" s="866"/>
      <c r="BX79" s="866"/>
      <c r="BY79" s="866"/>
      <c r="BZ79" s="866"/>
      <c r="CA79" s="866"/>
      <c r="CB79" s="866"/>
      <c r="CC79" s="866"/>
      <c r="CD79" s="866"/>
      <c r="CE79" s="866"/>
      <c r="CF79" s="866"/>
      <c r="CG79" s="867"/>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123"/>
    </row>
    <row r="80" spans="1:131" s="124" customFormat="1" ht="26.25" customHeight="1" x14ac:dyDescent="0.2">
      <c r="A80" s="138">
        <v>13</v>
      </c>
      <c r="B80" s="875"/>
      <c r="C80" s="876"/>
      <c r="D80" s="876"/>
      <c r="E80" s="876"/>
      <c r="F80" s="876"/>
      <c r="G80" s="876"/>
      <c r="H80" s="876"/>
      <c r="I80" s="876"/>
      <c r="J80" s="876"/>
      <c r="K80" s="876"/>
      <c r="L80" s="876"/>
      <c r="M80" s="876"/>
      <c r="N80" s="876"/>
      <c r="O80" s="876"/>
      <c r="P80" s="877"/>
      <c r="Q80" s="878"/>
      <c r="R80" s="833"/>
      <c r="S80" s="833"/>
      <c r="T80" s="833"/>
      <c r="U80" s="833"/>
      <c r="V80" s="833"/>
      <c r="W80" s="833"/>
      <c r="X80" s="833"/>
      <c r="Y80" s="833"/>
      <c r="Z80" s="833"/>
      <c r="AA80" s="833"/>
      <c r="AB80" s="833"/>
      <c r="AC80" s="833"/>
      <c r="AD80" s="833"/>
      <c r="AE80" s="833"/>
      <c r="AF80" s="833"/>
      <c r="AG80" s="833"/>
      <c r="AH80" s="833"/>
      <c r="AI80" s="833"/>
      <c r="AJ80" s="833"/>
      <c r="AK80" s="833"/>
      <c r="AL80" s="833"/>
      <c r="AM80" s="833"/>
      <c r="AN80" s="833"/>
      <c r="AO80" s="833"/>
      <c r="AP80" s="833"/>
      <c r="AQ80" s="833"/>
      <c r="AR80" s="833"/>
      <c r="AS80" s="833"/>
      <c r="AT80" s="833"/>
      <c r="AU80" s="833"/>
      <c r="AV80" s="833"/>
      <c r="AW80" s="833"/>
      <c r="AX80" s="833"/>
      <c r="AY80" s="833"/>
      <c r="AZ80" s="879"/>
      <c r="BA80" s="879"/>
      <c r="BB80" s="879"/>
      <c r="BC80" s="879"/>
      <c r="BD80" s="880"/>
      <c r="BE80" s="142"/>
      <c r="BF80" s="142"/>
      <c r="BG80" s="142"/>
      <c r="BH80" s="142"/>
      <c r="BI80" s="142"/>
      <c r="BJ80" s="142"/>
      <c r="BK80" s="142"/>
      <c r="BL80" s="142"/>
      <c r="BM80" s="142"/>
      <c r="BN80" s="142"/>
      <c r="BO80" s="142"/>
      <c r="BP80" s="142"/>
      <c r="BQ80" s="139">
        <v>74</v>
      </c>
      <c r="BR80" s="144"/>
      <c r="BS80" s="865"/>
      <c r="BT80" s="866"/>
      <c r="BU80" s="866"/>
      <c r="BV80" s="866"/>
      <c r="BW80" s="866"/>
      <c r="BX80" s="866"/>
      <c r="BY80" s="866"/>
      <c r="BZ80" s="866"/>
      <c r="CA80" s="866"/>
      <c r="CB80" s="866"/>
      <c r="CC80" s="866"/>
      <c r="CD80" s="866"/>
      <c r="CE80" s="866"/>
      <c r="CF80" s="866"/>
      <c r="CG80" s="867"/>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123"/>
    </row>
    <row r="81" spans="1:131" s="124" customFormat="1" ht="26.25" customHeight="1" x14ac:dyDescent="0.2">
      <c r="A81" s="138">
        <v>14</v>
      </c>
      <c r="B81" s="875"/>
      <c r="C81" s="876"/>
      <c r="D81" s="876"/>
      <c r="E81" s="876"/>
      <c r="F81" s="876"/>
      <c r="G81" s="876"/>
      <c r="H81" s="876"/>
      <c r="I81" s="876"/>
      <c r="J81" s="876"/>
      <c r="K81" s="876"/>
      <c r="L81" s="876"/>
      <c r="M81" s="876"/>
      <c r="N81" s="876"/>
      <c r="O81" s="876"/>
      <c r="P81" s="877"/>
      <c r="Q81" s="878"/>
      <c r="R81" s="833"/>
      <c r="S81" s="833"/>
      <c r="T81" s="833"/>
      <c r="U81" s="833"/>
      <c r="V81" s="833"/>
      <c r="W81" s="833"/>
      <c r="X81" s="833"/>
      <c r="Y81" s="833"/>
      <c r="Z81" s="833"/>
      <c r="AA81" s="833"/>
      <c r="AB81" s="833"/>
      <c r="AC81" s="833"/>
      <c r="AD81" s="833"/>
      <c r="AE81" s="833"/>
      <c r="AF81" s="833"/>
      <c r="AG81" s="833"/>
      <c r="AH81" s="833"/>
      <c r="AI81" s="833"/>
      <c r="AJ81" s="833"/>
      <c r="AK81" s="833"/>
      <c r="AL81" s="833"/>
      <c r="AM81" s="833"/>
      <c r="AN81" s="833"/>
      <c r="AO81" s="833"/>
      <c r="AP81" s="833"/>
      <c r="AQ81" s="833"/>
      <c r="AR81" s="833"/>
      <c r="AS81" s="833"/>
      <c r="AT81" s="833"/>
      <c r="AU81" s="833"/>
      <c r="AV81" s="833"/>
      <c r="AW81" s="833"/>
      <c r="AX81" s="833"/>
      <c r="AY81" s="833"/>
      <c r="AZ81" s="879"/>
      <c r="BA81" s="879"/>
      <c r="BB81" s="879"/>
      <c r="BC81" s="879"/>
      <c r="BD81" s="880"/>
      <c r="BE81" s="142"/>
      <c r="BF81" s="142"/>
      <c r="BG81" s="142"/>
      <c r="BH81" s="142"/>
      <c r="BI81" s="142"/>
      <c r="BJ81" s="142"/>
      <c r="BK81" s="142"/>
      <c r="BL81" s="142"/>
      <c r="BM81" s="142"/>
      <c r="BN81" s="142"/>
      <c r="BO81" s="142"/>
      <c r="BP81" s="142"/>
      <c r="BQ81" s="139">
        <v>75</v>
      </c>
      <c r="BR81" s="144"/>
      <c r="BS81" s="865"/>
      <c r="BT81" s="866"/>
      <c r="BU81" s="866"/>
      <c r="BV81" s="866"/>
      <c r="BW81" s="866"/>
      <c r="BX81" s="866"/>
      <c r="BY81" s="866"/>
      <c r="BZ81" s="866"/>
      <c r="CA81" s="866"/>
      <c r="CB81" s="866"/>
      <c r="CC81" s="866"/>
      <c r="CD81" s="866"/>
      <c r="CE81" s="866"/>
      <c r="CF81" s="866"/>
      <c r="CG81" s="867"/>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123"/>
    </row>
    <row r="82" spans="1:131" s="124" customFormat="1" ht="26.25" customHeight="1" x14ac:dyDescent="0.2">
      <c r="A82" s="138">
        <v>15</v>
      </c>
      <c r="B82" s="875"/>
      <c r="C82" s="876"/>
      <c r="D82" s="876"/>
      <c r="E82" s="876"/>
      <c r="F82" s="876"/>
      <c r="G82" s="876"/>
      <c r="H82" s="876"/>
      <c r="I82" s="876"/>
      <c r="J82" s="876"/>
      <c r="K82" s="876"/>
      <c r="L82" s="876"/>
      <c r="M82" s="876"/>
      <c r="N82" s="876"/>
      <c r="O82" s="876"/>
      <c r="P82" s="877"/>
      <c r="Q82" s="878"/>
      <c r="R82" s="833"/>
      <c r="S82" s="833"/>
      <c r="T82" s="833"/>
      <c r="U82" s="833"/>
      <c r="V82" s="833"/>
      <c r="W82" s="833"/>
      <c r="X82" s="833"/>
      <c r="Y82" s="833"/>
      <c r="Z82" s="833"/>
      <c r="AA82" s="833"/>
      <c r="AB82" s="833"/>
      <c r="AC82" s="833"/>
      <c r="AD82" s="833"/>
      <c r="AE82" s="833"/>
      <c r="AF82" s="833"/>
      <c r="AG82" s="833"/>
      <c r="AH82" s="833"/>
      <c r="AI82" s="833"/>
      <c r="AJ82" s="833"/>
      <c r="AK82" s="833"/>
      <c r="AL82" s="833"/>
      <c r="AM82" s="833"/>
      <c r="AN82" s="833"/>
      <c r="AO82" s="833"/>
      <c r="AP82" s="833"/>
      <c r="AQ82" s="833"/>
      <c r="AR82" s="833"/>
      <c r="AS82" s="833"/>
      <c r="AT82" s="833"/>
      <c r="AU82" s="833"/>
      <c r="AV82" s="833"/>
      <c r="AW82" s="833"/>
      <c r="AX82" s="833"/>
      <c r="AY82" s="833"/>
      <c r="AZ82" s="879"/>
      <c r="BA82" s="879"/>
      <c r="BB82" s="879"/>
      <c r="BC82" s="879"/>
      <c r="BD82" s="880"/>
      <c r="BE82" s="142"/>
      <c r="BF82" s="142"/>
      <c r="BG82" s="142"/>
      <c r="BH82" s="142"/>
      <c r="BI82" s="142"/>
      <c r="BJ82" s="142"/>
      <c r="BK82" s="142"/>
      <c r="BL82" s="142"/>
      <c r="BM82" s="142"/>
      <c r="BN82" s="142"/>
      <c r="BO82" s="142"/>
      <c r="BP82" s="142"/>
      <c r="BQ82" s="139">
        <v>76</v>
      </c>
      <c r="BR82" s="144"/>
      <c r="BS82" s="865"/>
      <c r="BT82" s="866"/>
      <c r="BU82" s="866"/>
      <c r="BV82" s="866"/>
      <c r="BW82" s="866"/>
      <c r="BX82" s="866"/>
      <c r="BY82" s="866"/>
      <c r="BZ82" s="866"/>
      <c r="CA82" s="866"/>
      <c r="CB82" s="866"/>
      <c r="CC82" s="866"/>
      <c r="CD82" s="866"/>
      <c r="CE82" s="866"/>
      <c r="CF82" s="866"/>
      <c r="CG82" s="867"/>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123"/>
    </row>
    <row r="83" spans="1:131" s="124" customFormat="1" ht="26.25" customHeight="1" x14ac:dyDescent="0.2">
      <c r="A83" s="138">
        <v>16</v>
      </c>
      <c r="B83" s="875"/>
      <c r="C83" s="876"/>
      <c r="D83" s="876"/>
      <c r="E83" s="876"/>
      <c r="F83" s="876"/>
      <c r="G83" s="876"/>
      <c r="H83" s="876"/>
      <c r="I83" s="876"/>
      <c r="J83" s="876"/>
      <c r="K83" s="876"/>
      <c r="L83" s="876"/>
      <c r="M83" s="876"/>
      <c r="N83" s="876"/>
      <c r="O83" s="876"/>
      <c r="P83" s="877"/>
      <c r="Q83" s="878"/>
      <c r="R83" s="833"/>
      <c r="S83" s="833"/>
      <c r="T83" s="833"/>
      <c r="U83" s="833"/>
      <c r="V83" s="833"/>
      <c r="W83" s="833"/>
      <c r="X83" s="833"/>
      <c r="Y83" s="833"/>
      <c r="Z83" s="833"/>
      <c r="AA83" s="833"/>
      <c r="AB83" s="833"/>
      <c r="AC83" s="833"/>
      <c r="AD83" s="833"/>
      <c r="AE83" s="833"/>
      <c r="AF83" s="833"/>
      <c r="AG83" s="833"/>
      <c r="AH83" s="833"/>
      <c r="AI83" s="833"/>
      <c r="AJ83" s="833"/>
      <c r="AK83" s="833"/>
      <c r="AL83" s="833"/>
      <c r="AM83" s="833"/>
      <c r="AN83" s="833"/>
      <c r="AO83" s="833"/>
      <c r="AP83" s="833"/>
      <c r="AQ83" s="833"/>
      <c r="AR83" s="833"/>
      <c r="AS83" s="833"/>
      <c r="AT83" s="833"/>
      <c r="AU83" s="833"/>
      <c r="AV83" s="833"/>
      <c r="AW83" s="833"/>
      <c r="AX83" s="833"/>
      <c r="AY83" s="833"/>
      <c r="AZ83" s="879"/>
      <c r="BA83" s="879"/>
      <c r="BB83" s="879"/>
      <c r="BC83" s="879"/>
      <c r="BD83" s="880"/>
      <c r="BE83" s="142"/>
      <c r="BF83" s="142"/>
      <c r="BG83" s="142"/>
      <c r="BH83" s="142"/>
      <c r="BI83" s="142"/>
      <c r="BJ83" s="142"/>
      <c r="BK83" s="142"/>
      <c r="BL83" s="142"/>
      <c r="BM83" s="142"/>
      <c r="BN83" s="142"/>
      <c r="BO83" s="142"/>
      <c r="BP83" s="142"/>
      <c r="BQ83" s="139">
        <v>77</v>
      </c>
      <c r="BR83" s="144"/>
      <c r="BS83" s="865"/>
      <c r="BT83" s="866"/>
      <c r="BU83" s="866"/>
      <c r="BV83" s="866"/>
      <c r="BW83" s="866"/>
      <c r="BX83" s="866"/>
      <c r="BY83" s="866"/>
      <c r="BZ83" s="866"/>
      <c r="CA83" s="866"/>
      <c r="CB83" s="866"/>
      <c r="CC83" s="866"/>
      <c r="CD83" s="866"/>
      <c r="CE83" s="866"/>
      <c r="CF83" s="866"/>
      <c r="CG83" s="867"/>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123"/>
    </row>
    <row r="84" spans="1:131" s="124" customFormat="1" ht="26.25" customHeight="1" x14ac:dyDescent="0.2">
      <c r="A84" s="138">
        <v>17</v>
      </c>
      <c r="B84" s="875"/>
      <c r="C84" s="876"/>
      <c r="D84" s="876"/>
      <c r="E84" s="876"/>
      <c r="F84" s="876"/>
      <c r="G84" s="876"/>
      <c r="H84" s="876"/>
      <c r="I84" s="876"/>
      <c r="J84" s="876"/>
      <c r="K84" s="876"/>
      <c r="L84" s="876"/>
      <c r="M84" s="876"/>
      <c r="N84" s="876"/>
      <c r="O84" s="876"/>
      <c r="P84" s="877"/>
      <c r="Q84" s="878"/>
      <c r="R84" s="833"/>
      <c r="S84" s="833"/>
      <c r="T84" s="833"/>
      <c r="U84" s="833"/>
      <c r="V84" s="833"/>
      <c r="W84" s="833"/>
      <c r="X84" s="833"/>
      <c r="Y84" s="833"/>
      <c r="Z84" s="833"/>
      <c r="AA84" s="833"/>
      <c r="AB84" s="833"/>
      <c r="AC84" s="833"/>
      <c r="AD84" s="833"/>
      <c r="AE84" s="833"/>
      <c r="AF84" s="833"/>
      <c r="AG84" s="833"/>
      <c r="AH84" s="833"/>
      <c r="AI84" s="833"/>
      <c r="AJ84" s="833"/>
      <c r="AK84" s="833"/>
      <c r="AL84" s="833"/>
      <c r="AM84" s="833"/>
      <c r="AN84" s="833"/>
      <c r="AO84" s="833"/>
      <c r="AP84" s="833"/>
      <c r="AQ84" s="833"/>
      <c r="AR84" s="833"/>
      <c r="AS84" s="833"/>
      <c r="AT84" s="833"/>
      <c r="AU84" s="833"/>
      <c r="AV84" s="833"/>
      <c r="AW84" s="833"/>
      <c r="AX84" s="833"/>
      <c r="AY84" s="833"/>
      <c r="AZ84" s="879"/>
      <c r="BA84" s="879"/>
      <c r="BB84" s="879"/>
      <c r="BC84" s="879"/>
      <c r="BD84" s="880"/>
      <c r="BE84" s="142"/>
      <c r="BF84" s="142"/>
      <c r="BG84" s="142"/>
      <c r="BH84" s="142"/>
      <c r="BI84" s="142"/>
      <c r="BJ84" s="142"/>
      <c r="BK84" s="142"/>
      <c r="BL84" s="142"/>
      <c r="BM84" s="142"/>
      <c r="BN84" s="142"/>
      <c r="BO84" s="142"/>
      <c r="BP84" s="142"/>
      <c r="BQ84" s="139">
        <v>78</v>
      </c>
      <c r="BR84" s="144"/>
      <c r="BS84" s="865"/>
      <c r="BT84" s="866"/>
      <c r="BU84" s="866"/>
      <c r="BV84" s="866"/>
      <c r="BW84" s="866"/>
      <c r="BX84" s="866"/>
      <c r="BY84" s="866"/>
      <c r="BZ84" s="866"/>
      <c r="CA84" s="866"/>
      <c r="CB84" s="866"/>
      <c r="CC84" s="866"/>
      <c r="CD84" s="866"/>
      <c r="CE84" s="866"/>
      <c r="CF84" s="866"/>
      <c r="CG84" s="867"/>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123"/>
    </row>
    <row r="85" spans="1:131" s="124" customFormat="1" ht="26.25" customHeight="1" x14ac:dyDescent="0.2">
      <c r="A85" s="138">
        <v>18</v>
      </c>
      <c r="B85" s="875"/>
      <c r="C85" s="876"/>
      <c r="D85" s="876"/>
      <c r="E85" s="876"/>
      <c r="F85" s="876"/>
      <c r="G85" s="876"/>
      <c r="H85" s="876"/>
      <c r="I85" s="876"/>
      <c r="J85" s="876"/>
      <c r="K85" s="876"/>
      <c r="L85" s="876"/>
      <c r="M85" s="876"/>
      <c r="N85" s="876"/>
      <c r="O85" s="876"/>
      <c r="P85" s="877"/>
      <c r="Q85" s="878"/>
      <c r="R85" s="833"/>
      <c r="S85" s="833"/>
      <c r="T85" s="833"/>
      <c r="U85" s="833"/>
      <c r="V85" s="833"/>
      <c r="W85" s="833"/>
      <c r="X85" s="833"/>
      <c r="Y85" s="833"/>
      <c r="Z85" s="833"/>
      <c r="AA85" s="833"/>
      <c r="AB85" s="833"/>
      <c r="AC85" s="833"/>
      <c r="AD85" s="833"/>
      <c r="AE85" s="833"/>
      <c r="AF85" s="833"/>
      <c r="AG85" s="833"/>
      <c r="AH85" s="833"/>
      <c r="AI85" s="833"/>
      <c r="AJ85" s="833"/>
      <c r="AK85" s="833"/>
      <c r="AL85" s="833"/>
      <c r="AM85" s="833"/>
      <c r="AN85" s="833"/>
      <c r="AO85" s="833"/>
      <c r="AP85" s="833"/>
      <c r="AQ85" s="833"/>
      <c r="AR85" s="833"/>
      <c r="AS85" s="833"/>
      <c r="AT85" s="833"/>
      <c r="AU85" s="833"/>
      <c r="AV85" s="833"/>
      <c r="AW85" s="833"/>
      <c r="AX85" s="833"/>
      <c r="AY85" s="833"/>
      <c r="AZ85" s="879"/>
      <c r="BA85" s="879"/>
      <c r="BB85" s="879"/>
      <c r="BC85" s="879"/>
      <c r="BD85" s="880"/>
      <c r="BE85" s="142"/>
      <c r="BF85" s="142"/>
      <c r="BG85" s="142"/>
      <c r="BH85" s="142"/>
      <c r="BI85" s="142"/>
      <c r="BJ85" s="142"/>
      <c r="BK85" s="142"/>
      <c r="BL85" s="142"/>
      <c r="BM85" s="142"/>
      <c r="BN85" s="142"/>
      <c r="BO85" s="142"/>
      <c r="BP85" s="142"/>
      <c r="BQ85" s="139">
        <v>79</v>
      </c>
      <c r="BR85" s="144"/>
      <c r="BS85" s="865"/>
      <c r="BT85" s="866"/>
      <c r="BU85" s="866"/>
      <c r="BV85" s="866"/>
      <c r="BW85" s="866"/>
      <c r="BX85" s="866"/>
      <c r="BY85" s="866"/>
      <c r="BZ85" s="866"/>
      <c r="CA85" s="866"/>
      <c r="CB85" s="866"/>
      <c r="CC85" s="866"/>
      <c r="CD85" s="866"/>
      <c r="CE85" s="866"/>
      <c r="CF85" s="866"/>
      <c r="CG85" s="867"/>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123"/>
    </row>
    <row r="86" spans="1:131" s="124" customFormat="1" ht="26.25" customHeight="1" x14ac:dyDescent="0.2">
      <c r="A86" s="138">
        <v>19</v>
      </c>
      <c r="B86" s="875"/>
      <c r="C86" s="876"/>
      <c r="D86" s="876"/>
      <c r="E86" s="876"/>
      <c r="F86" s="876"/>
      <c r="G86" s="876"/>
      <c r="H86" s="876"/>
      <c r="I86" s="876"/>
      <c r="J86" s="876"/>
      <c r="K86" s="876"/>
      <c r="L86" s="876"/>
      <c r="M86" s="876"/>
      <c r="N86" s="876"/>
      <c r="O86" s="876"/>
      <c r="P86" s="877"/>
      <c r="Q86" s="878"/>
      <c r="R86" s="833"/>
      <c r="S86" s="833"/>
      <c r="T86" s="833"/>
      <c r="U86" s="833"/>
      <c r="V86" s="833"/>
      <c r="W86" s="833"/>
      <c r="X86" s="833"/>
      <c r="Y86" s="833"/>
      <c r="Z86" s="833"/>
      <c r="AA86" s="833"/>
      <c r="AB86" s="833"/>
      <c r="AC86" s="833"/>
      <c r="AD86" s="833"/>
      <c r="AE86" s="833"/>
      <c r="AF86" s="833"/>
      <c r="AG86" s="833"/>
      <c r="AH86" s="833"/>
      <c r="AI86" s="833"/>
      <c r="AJ86" s="833"/>
      <c r="AK86" s="833"/>
      <c r="AL86" s="833"/>
      <c r="AM86" s="833"/>
      <c r="AN86" s="833"/>
      <c r="AO86" s="833"/>
      <c r="AP86" s="833"/>
      <c r="AQ86" s="833"/>
      <c r="AR86" s="833"/>
      <c r="AS86" s="833"/>
      <c r="AT86" s="833"/>
      <c r="AU86" s="833"/>
      <c r="AV86" s="833"/>
      <c r="AW86" s="833"/>
      <c r="AX86" s="833"/>
      <c r="AY86" s="833"/>
      <c r="AZ86" s="879"/>
      <c r="BA86" s="879"/>
      <c r="BB86" s="879"/>
      <c r="BC86" s="879"/>
      <c r="BD86" s="880"/>
      <c r="BE86" s="142"/>
      <c r="BF86" s="142"/>
      <c r="BG86" s="142"/>
      <c r="BH86" s="142"/>
      <c r="BI86" s="142"/>
      <c r="BJ86" s="142"/>
      <c r="BK86" s="142"/>
      <c r="BL86" s="142"/>
      <c r="BM86" s="142"/>
      <c r="BN86" s="142"/>
      <c r="BO86" s="142"/>
      <c r="BP86" s="142"/>
      <c r="BQ86" s="139">
        <v>80</v>
      </c>
      <c r="BR86" s="144"/>
      <c r="BS86" s="865"/>
      <c r="BT86" s="866"/>
      <c r="BU86" s="866"/>
      <c r="BV86" s="866"/>
      <c r="BW86" s="866"/>
      <c r="BX86" s="866"/>
      <c r="BY86" s="866"/>
      <c r="BZ86" s="866"/>
      <c r="CA86" s="866"/>
      <c r="CB86" s="866"/>
      <c r="CC86" s="866"/>
      <c r="CD86" s="866"/>
      <c r="CE86" s="866"/>
      <c r="CF86" s="866"/>
      <c r="CG86" s="867"/>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123"/>
    </row>
    <row r="87" spans="1:131" s="124" customFormat="1" ht="26.25" customHeight="1" x14ac:dyDescent="0.2">
      <c r="A87" s="146">
        <v>20</v>
      </c>
      <c r="B87" s="884"/>
      <c r="C87" s="885"/>
      <c r="D87" s="885"/>
      <c r="E87" s="885"/>
      <c r="F87" s="885"/>
      <c r="G87" s="885"/>
      <c r="H87" s="885"/>
      <c r="I87" s="885"/>
      <c r="J87" s="885"/>
      <c r="K87" s="885"/>
      <c r="L87" s="885"/>
      <c r="M87" s="885"/>
      <c r="N87" s="885"/>
      <c r="O87" s="885"/>
      <c r="P87" s="886"/>
      <c r="Q87" s="887"/>
      <c r="R87" s="888"/>
      <c r="S87" s="888"/>
      <c r="T87" s="888"/>
      <c r="U87" s="888"/>
      <c r="V87" s="888"/>
      <c r="W87" s="888"/>
      <c r="X87" s="888"/>
      <c r="Y87" s="888"/>
      <c r="Z87" s="888"/>
      <c r="AA87" s="888"/>
      <c r="AB87" s="888"/>
      <c r="AC87" s="888"/>
      <c r="AD87" s="888"/>
      <c r="AE87" s="888"/>
      <c r="AF87" s="888"/>
      <c r="AG87" s="888"/>
      <c r="AH87" s="888"/>
      <c r="AI87" s="888"/>
      <c r="AJ87" s="888"/>
      <c r="AK87" s="888"/>
      <c r="AL87" s="888"/>
      <c r="AM87" s="888"/>
      <c r="AN87" s="888"/>
      <c r="AO87" s="888"/>
      <c r="AP87" s="888"/>
      <c r="AQ87" s="888"/>
      <c r="AR87" s="888"/>
      <c r="AS87" s="888"/>
      <c r="AT87" s="888"/>
      <c r="AU87" s="888"/>
      <c r="AV87" s="888"/>
      <c r="AW87" s="888"/>
      <c r="AX87" s="888"/>
      <c r="AY87" s="888"/>
      <c r="AZ87" s="889"/>
      <c r="BA87" s="889"/>
      <c r="BB87" s="889"/>
      <c r="BC87" s="889"/>
      <c r="BD87" s="890"/>
      <c r="BE87" s="142"/>
      <c r="BF87" s="142"/>
      <c r="BG87" s="142"/>
      <c r="BH87" s="142"/>
      <c r="BI87" s="142"/>
      <c r="BJ87" s="142"/>
      <c r="BK87" s="142"/>
      <c r="BL87" s="142"/>
      <c r="BM87" s="142"/>
      <c r="BN87" s="142"/>
      <c r="BO87" s="142"/>
      <c r="BP87" s="142"/>
      <c r="BQ87" s="139">
        <v>81</v>
      </c>
      <c r="BR87" s="144"/>
      <c r="BS87" s="865"/>
      <c r="BT87" s="866"/>
      <c r="BU87" s="866"/>
      <c r="BV87" s="866"/>
      <c r="BW87" s="866"/>
      <c r="BX87" s="866"/>
      <c r="BY87" s="866"/>
      <c r="BZ87" s="866"/>
      <c r="CA87" s="866"/>
      <c r="CB87" s="866"/>
      <c r="CC87" s="866"/>
      <c r="CD87" s="866"/>
      <c r="CE87" s="866"/>
      <c r="CF87" s="866"/>
      <c r="CG87" s="867"/>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123"/>
    </row>
    <row r="88" spans="1:131" s="124" customFormat="1" ht="26.25" customHeight="1" thickBot="1" x14ac:dyDescent="0.25">
      <c r="A88" s="141" t="s">
        <v>356</v>
      </c>
      <c r="B88" s="793" t="s">
        <v>386</v>
      </c>
      <c r="C88" s="794"/>
      <c r="D88" s="794"/>
      <c r="E88" s="794"/>
      <c r="F88" s="794"/>
      <c r="G88" s="794"/>
      <c r="H88" s="794"/>
      <c r="I88" s="794"/>
      <c r="J88" s="794"/>
      <c r="K88" s="794"/>
      <c r="L88" s="794"/>
      <c r="M88" s="794"/>
      <c r="N88" s="794"/>
      <c r="O88" s="794"/>
      <c r="P88" s="795"/>
      <c r="Q88" s="840"/>
      <c r="R88" s="841"/>
      <c r="S88" s="841"/>
      <c r="T88" s="841"/>
      <c r="U88" s="841"/>
      <c r="V88" s="841"/>
      <c r="W88" s="841"/>
      <c r="X88" s="841"/>
      <c r="Y88" s="841"/>
      <c r="Z88" s="841"/>
      <c r="AA88" s="841"/>
      <c r="AB88" s="841"/>
      <c r="AC88" s="841"/>
      <c r="AD88" s="841"/>
      <c r="AE88" s="841"/>
      <c r="AF88" s="844">
        <f>SUM(AF68:AJ74)</f>
        <v>4853</v>
      </c>
      <c r="AG88" s="844"/>
      <c r="AH88" s="844"/>
      <c r="AI88" s="844"/>
      <c r="AJ88" s="844"/>
      <c r="AK88" s="841"/>
      <c r="AL88" s="841"/>
      <c r="AM88" s="841"/>
      <c r="AN88" s="841"/>
      <c r="AO88" s="841"/>
      <c r="AP88" s="844">
        <f>SUM(AP68:AT74)</f>
        <v>2147</v>
      </c>
      <c r="AQ88" s="844"/>
      <c r="AR88" s="844"/>
      <c r="AS88" s="844"/>
      <c r="AT88" s="844"/>
      <c r="AU88" s="844"/>
      <c r="AV88" s="844"/>
      <c r="AW88" s="844"/>
      <c r="AX88" s="844"/>
      <c r="AY88" s="844"/>
      <c r="AZ88" s="849"/>
      <c r="BA88" s="849"/>
      <c r="BB88" s="849"/>
      <c r="BC88" s="849"/>
      <c r="BD88" s="850"/>
      <c r="BE88" s="142"/>
      <c r="BF88" s="142"/>
      <c r="BG88" s="142"/>
      <c r="BH88" s="142"/>
      <c r="BI88" s="142"/>
      <c r="BJ88" s="142"/>
      <c r="BK88" s="142"/>
      <c r="BL88" s="142"/>
      <c r="BM88" s="142"/>
      <c r="BN88" s="142"/>
      <c r="BO88" s="142"/>
      <c r="BP88" s="142"/>
      <c r="BQ88" s="139">
        <v>82</v>
      </c>
      <c r="BR88" s="144"/>
      <c r="BS88" s="865"/>
      <c r="BT88" s="866"/>
      <c r="BU88" s="866"/>
      <c r="BV88" s="866"/>
      <c r="BW88" s="866"/>
      <c r="BX88" s="866"/>
      <c r="BY88" s="866"/>
      <c r="BZ88" s="866"/>
      <c r="CA88" s="866"/>
      <c r="CB88" s="866"/>
      <c r="CC88" s="866"/>
      <c r="CD88" s="866"/>
      <c r="CE88" s="866"/>
      <c r="CF88" s="866"/>
      <c r="CG88" s="867"/>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123"/>
    </row>
    <row r="89" spans="1:131" s="124" customFormat="1" ht="26.25" hidden="1" customHeight="1" x14ac:dyDescent="0.2">
      <c r="A89" s="147"/>
      <c r="B89" s="148"/>
      <c r="C89" s="148"/>
      <c r="D89" s="148"/>
      <c r="E89" s="148"/>
      <c r="F89" s="148"/>
      <c r="G89" s="148"/>
      <c r="H89" s="148"/>
      <c r="I89" s="148"/>
      <c r="J89" s="148"/>
      <c r="K89" s="148"/>
      <c r="L89" s="148"/>
      <c r="M89" s="148"/>
      <c r="N89" s="148"/>
      <c r="O89" s="148"/>
      <c r="P89" s="148"/>
      <c r="Q89" s="149"/>
      <c r="R89" s="149"/>
      <c r="S89" s="149"/>
      <c r="T89" s="149"/>
      <c r="U89" s="149"/>
      <c r="V89" s="149"/>
      <c r="W89" s="149"/>
      <c r="X89" s="149"/>
      <c r="Y89" s="149"/>
      <c r="Z89" s="149"/>
      <c r="AA89" s="149"/>
      <c r="AB89" s="149"/>
      <c r="AC89" s="149"/>
      <c r="AD89" s="149"/>
      <c r="AE89" s="149"/>
      <c r="AF89" s="149"/>
      <c r="AG89" s="149"/>
      <c r="AH89" s="149"/>
      <c r="AI89" s="149"/>
      <c r="AJ89" s="149"/>
      <c r="AK89" s="149"/>
      <c r="AL89" s="149"/>
      <c r="AM89" s="149"/>
      <c r="AN89" s="149"/>
      <c r="AO89" s="149"/>
      <c r="AP89" s="149"/>
      <c r="AQ89" s="149"/>
      <c r="AR89" s="149"/>
      <c r="AS89" s="149"/>
      <c r="AT89" s="149"/>
      <c r="AU89" s="149"/>
      <c r="AV89" s="149"/>
      <c r="AW89" s="149"/>
      <c r="AX89" s="149"/>
      <c r="AY89" s="149"/>
      <c r="AZ89" s="150"/>
      <c r="BA89" s="150"/>
      <c r="BB89" s="150"/>
      <c r="BC89" s="150"/>
      <c r="BD89" s="150"/>
      <c r="BE89" s="142"/>
      <c r="BF89" s="142"/>
      <c r="BG89" s="142"/>
      <c r="BH89" s="142"/>
      <c r="BI89" s="142"/>
      <c r="BJ89" s="142"/>
      <c r="BK89" s="142"/>
      <c r="BL89" s="142"/>
      <c r="BM89" s="142"/>
      <c r="BN89" s="142"/>
      <c r="BO89" s="142"/>
      <c r="BP89" s="142"/>
      <c r="BQ89" s="139">
        <v>83</v>
      </c>
      <c r="BR89" s="144"/>
      <c r="BS89" s="865"/>
      <c r="BT89" s="866"/>
      <c r="BU89" s="866"/>
      <c r="BV89" s="866"/>
      <c r="BW89" s="866"/>
      <c r="BX89" s="866"/>
      <c r="BY89" s="866"/>
      <c r="BZ89" s="866"/>
      <c r="CA89" s="866"/>
      <c r="CB89" s="866"/>
      <c r="CC89" s="866"/>
      <c r="CD89" s="866"/>
      <c r="CE89" s="866"/>
      <c r="CF89" s="866"/>
      <c r="CG89" s="867"/>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123"/>
    </row>
    <row r="90" spans="1:131" s="124" customFormat="1" ht="26.25" hidden="1" customHeight="1" x14ac:dyDescent="0.2">
      <c r="A90" s="147"/>
      <c r="B90" s="148"/>
      <c r="C90" s="148"/>
      <c r="D90" s="148"/>
      <c r="E90" s="148"/>
      <c r="F90" s="148"/>
      <c r="G90" s="148"/>
      <c r="H90" s="148"/>
      <c r="I90" s="148"/>
      <c r="J90" s="148"/>
      <c r="K90" s="148"/>
      <c r="L90" s="148"/>
      <c r="M90" s="148"/>
      <c r="N90" s="148"/>
      <c r="O90" s="148"/>
      <c r="P90" s="148"/>
      <c r="Q90" s="149"/>
      <c r="R90" s="149"/>
      <c r="S90" s="149"/>
      <c r="T90" s="149"/>
      <c r="U90" s="149"/>
      <c r="V90" s="149"/>
      <c r="W90" s="149"/>
      <c r="X90" s="149"/>
      <c r="Y90" s="149"/>
      <c r="Z90" s="149"/>
      <c r="AA90" s="149"/>
      <c r="AB90" s="149"/>
      <c r="AC90" s="149"/>
      <c r="AD90" s="149"/>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50"/>
      <c r="BA90" s="150"/>
      <c r="BB90" s="150"/>
      <c r="BC90" s="150"/>
      <c r="BD90" s="150"/>
      <c r="BE90" s="142"/>
      <c r="BF90" s="142"/>
      <c r="BG90" s="142"/>
      <c r="BH90" s="142"/>
      <c r="BI90" s="142"/>
      <c r="BJ90" s="142"/>
      <c r="BK90" s="142"/>
      <c r="BL90" s="142"/>
      <c r="BM90" s="142"/>
      <c r="BN90" s="142"/>
      <c r="BO90" s="142"/>
      <c r="BP90" s="142"/>
      <c r="BQ90" s="139">
        <v>84</v>
      </c>
      <c r="BR90" s="144"/>
      <c r="BS90" s="865"/>
      <c r="BT90" s="866"/>
      <c r="BU90" s="866"/>
      <c r="BV90" s="866"/>
      <c r="BW90" s="866"/>
      <c r="BX90" s="866"/>
      <c r="BY90" s="866"/>
      <c r="BZ90" s="866"/>
      <c r="CA90" s="866"/>
      <c r="CB90" s="866"/>
      <c r="CC90" s="866"/>
      <c r="CD90" s="866"/>
      <c r="CE90" s="866"/>
      <c r="CF90" s="866"/>
      <c r="CG90" s="867"/>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123"/>
    </row>
    <row r="91" spans="1:131" s="124" customFormat="1" ht="26.25" hidden="1" customHeight="1" x14ac:dyDescent="0.2">
      <c r="A91" s="147"/>
      <c r="B91" s="148"/>
      <c r="C91" s="148"/>
      <c r="D91" s="148"/>
      <c r="E91" s="148"/>
      <c r="F91" s="148"/>
      <c r="G91" s="148"/>
      <c r="H91" s="148"/>
      <c r="I91" s="148"/>
      <c r="J91" s="148"/>
      <c r="K91" s="148"/>
      <c r="L91" s="148"/>
      <c r="M91" s="148"/>
      <c r="N91" s="148"/>
      <c r="O91" s="148"/>
      <c r="P91" s="148"/>
      <c r="Q91" s="149"/>
      <c r="R91" s="149"/>
      <c r="S91" s="149"/>
      <c r="T91" s="149"/>
      <c r="U91" s="149"/>
      <c r="V91" s="149"/>
      <c r="W91" s="149"/>
      <c r="X91" s="149"/>
      <c r="Y91" s="149"/>
      <c r="Z91" s="149"/>
      <c r="AA91" s="149"/>
      <c r="AB91" s="149"/>
      <c r="AC91" s="149"/>
      <c r="AD91" s="149"/>
      <c r="AE91" s="149"/>
      <c r="AF91" s="149"/>
      <c r="AG91" s="149"/>
      <c r="AH91" s="149"/>
      <c r="AI91" s="149"/>
      <c r="AJ91" s="149"/>
      <c r="AK91" s="149"/>
      <c r="AL91" s="149"/>
      <c r="AM91" s="149"/>
      <c r="AN91" s="149"/>
      <c r="AO91" s="149"/>
      <c r="AP91" s="149"/>
      <c r="AQ91" s="149"/>
      <c r="AR91" s="149"/>
      <c r="AS91" s="149"/>
      <c r="AT91" s="149"/>
      <c r="AU91" s="149"/>
      <c r="AV91" s="149"/>
      <c r="AW91" s="149"/>
      <c r="AX91" s="149"/>
      <c r="AY91" s="149"/>
      <c r="AZ91" s="150"/>
      <c r="BA91" s="150"/>
      <c r="BB91" s="150"/>
      <c r="BC91" s="150"/>
      <c r="BD91" s="150"/>
      <c r="BE91" s="142"/>
      <c r="BF91" s="142"/>
      <c r="BG91" s="142"/>
      <c r="BH91" s="142"/>
      <c r="BI91" s="142"/>
      <c r="BJ91" s="142"/>
      <c r="BK91" s="142"/>
      <c r="BL91" s="142"/>
      <c r="BM91" s="142"/>
      <c r="BN91" s="142"/>
      <c r="BO91" s="142"/>
      <c r="BP91" s="142"/>
      <c r="BQ91" s="139">
        <v>85</v>
      </c>
      <c r="BR91" s="144"/>
      <c r="BS91" s="865"/>
      <c r="BT91" s="866"/>
      <c r="BU91" s="866"/>
      <c r="BV91" s="866"/>
      <c r="BW91" s="866"/>
      <c r="BX91" s="866"/>
      <c r="BY91" s="866"/>
      <c r="BZ91" s="866"/>
      <c r="CA91" s="866"/>
      <c r="CB91" s="866"/>
      <c r="CC91" s="866"/>
      <c r="CD91" s="866"/>
      <c r="CE91" s="866"/>
      <c r="CF91" s="866"/>
      <c r="CG91" s="867"/>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123"/>
    </row>
    <row r="92" spans="1:131" s="124" customFormat="1" ht="26.25" hidden="1" customHeight="1" x14ac:dyDescent="0.2">
      <c r="A92" s="147"/>
      <c r="B92" s="148"/>
      <c r="C92" s="148"/>
      <c r="D92" s="148"/>
      <c r="E92" s="148"/>
      <c r="F92" s="148"/>
      <c r="G92" s="148"/>
      <c r="H92" s="148"/>
      <c r="I92" s="148"/>
      <c r="J92" s="148"/>
      <c r="K92" s="148"/>
      <c r="L92" s="148"/>
      <c r="M92" s="148"/>
      <c r="N92" s="148"/>
      <c r="O92" s="148"/>
      <c r="P92" s="148"/>
      <c r="Q92" s="149"/>
      <c r="R92" s="149"/>
      <c r="S92" s="149"/>
      <c r="T92" s="149"/>
      <c r="U92" s="149"/>
      <c r="V92" s="149"/>
      <c r="W92" s="149"/>
      <c r="X92" s="149"/>
      <c r="Y92" s="149"/>
      <c r="Z92" s="149"/>
      <c r="AA92" s="149"/>
      <c r="AB92" s="149"/>
      <c r="AC92" s="149"/>
      <c r="AD92" s="149"/>
      <c r="AE92" s="149"/>
      <c r="AF92" s="149"/>
      <c r="AG92" s="149"/>
      <c r="AH92" s="149"/>
      <c r="AI92" s="149"/>
      <c r="AJ92" s="149"/>
      <c r="AK92" s="149"/>
      <c r="AL92" s="149"/>
      <c r="AM92" s="149"/>
      <c r="AN92" s="149"/>
      <c r="AO92" s="149"/>
      <c r="AP92" s="149"/>
      <c r="AQ92" s="149"/>
      <c r="AR92" s="149"/>
      <c r="AS92" s="149"/>
      <c r="AT92" s="149"/>
      <c r="AU92" s="149"/>
      <c r="AV92" s="149"/>
      <c r="AW92" s="149"/>
      <c r="AX92" s="149"/>
      <c r="AY92" s="149"/>
      <c r="AZ92" s="150"/>
      <c r="BA92" s="150"/>
      <c r="BB92" s="150"/>
      <c r="BC92" s="150"/>
      <c r="BD92" s="150"/>
      <c r="BE92" s="142"/>
      <c r="BF92" s="142"/>
      <c r="BG92" s="142"/>
      <c r="BH92" s="142"/>
      <c r="BI92" s="142"/>
      <c r="BJ92" s="142"/>
      <c r="BK92" s="142"/>
      <c r="BL92" s="142"/>
      <c r="BM92" s="142"/>
      <c r="BN92" s="142"/>
      <c r="BO92" s="142"/>
      <c r="BP92" s="142"/>
      <c r="BQ92" s="139">
        <v>86</v>
      </c>
      <c r="BR92" s="144"/>
      <c r="BS92" s="865"/>
      <c r="BT92" s="866"/>
      <c r="BU92" s="866"/>
      <c r="BV92" s="866"/>
      <c r="BW92" s="866"/>
      <c r="BX92" s="866"/>
      <c r="BY92" s="866"/>
      <c r="BZ92" s="866"/>
      <c r="CA92" s="866"/>
      <c r="CB92" s="866"/>
      <c r="CC92" s="866"/>
      <c r="CD92" s="866"/>
      <c r="CE92" s="866"/>
      <c r="CF92" s="866"/>
      <c r="CG92" s="867"/>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123"/>
    </row>
    <row r="93" spans="1:131" s="124" customFormat="1" ht="26.25" hidden="1" customHeight="1" x14ac:dyDescent="0.2">
      <c r="A93" s="147"/>
      <c r="B93" s="148"/>
      <c r="C93" s="148"/>
      <c r="D93" s="148"/>
      <c r="E93" s="148"/>
      <c r="F93" s="148"/>
      <c r="G93" s="148"/>
      <c r="H93" s="148"/>
      <c r="I93" s="148"/>
      <c r="J93" s="148"/>
      <c r="K93" s="148"/>
      <c r="L93" s="148"/>
      <c r="M93" s="148"/>
      <c r="N93" s="148"/>
      <c r="O93" s="148"/>
      <c r="P93" s="148"/>
      <c r="Q93" s="149"/>
      <c r="R93" s="149"/>
      <c r="S93" s="149"/>
      <c r="T93" s="149"/>
      <c r="U93" s="149"/>
      <c r="V93" s="149"/>
      <c r="W93" s="149"/>
      <c r="X93" s="149"/>
      <c r="Y93" s="149"/>
      <c r="Z93" s="149"/>
      <c r="AA93" s="149"/>
      <c r="AB93" s="149"/>
      <c r="AC93" s="149"/>
      <c r="AD93" s="149"/>
      <c r="AE93" s="149"/>
      <c r="AF93" s="149"/>
      <c r="AG93" s="149"/>
      <c r="AH93" s="149"/>
      <c r="AI93" s="149"/>
      <c r="AJ93" s="149"/>
      <c r="AK93" s="149"/>
      <c r="AL93" s="149"/>
      <c r="AM93" s="149"/>
      <c r="AN93" s="149"/>
      <c r="AO93" s="149"/>
      <c r="AP93" s="149"/>
      <c r="AQ93" s="149"/>
      <c r="AR93" s="149"/>
      <c r="AS93" s="149"/>
      <c r="AT93" s="149"/>
      <c r="AU93" s="149"/>
      <c r="AV93" s="149"/>
      <c r="AW93" s="149"/>
      <c r="AX93" s="149"/>
      <c r="AY93" s="149"/>
      <c r="AZ93" s="150"/>
      <c r="BA93" s="150"/>
      <c r="BB93" s="150"/>
      <c r="BC93" s="150"/>
      <c r="BD93" s="150"/>
      <c r="BE93" s="142"/>
      <c r="BF93" s="142"/>
      <c r="BG93" s="142"/>
      <c r="BH93" s="142"/>
      <c r="BI93" s="142"/>
      <c r="BJ93" s="142"/>
      <c r="BK93" s="142"/>
      <c r="BL93" s="142"/>
      <c r="BM93" s="142"/>
      <c r="BN93" s="142"/>
      <c r="BO93" s="142"/>
      <c r="BP93" s="142"/>
      <c r="BQ93" s="139">
        <v>87</v>
      </c>
      <c r="BR93" s="144"/>
      <c r="BS93" s="865"/>
      <c r="BT93" s="866"/>
      <c r="BU93" s="866"/>
      <c r="BV93" s="866"/>
      <c r="BW93" s="866"/>
      <c r="BX93" s="866"/>
      <c r="BY93" s="866"/>
      <c r="BZ93" s="866"/>
      <c r="CA93" s="866"/>
      <c r="CB93" s="866"/>
      <c r="CC93" s="866"/>
      <c r="CD93" s="866"/>
      <c r="CE93" s="866"/>
      <c r="CF93" s="866"/>
      <c r="CG93" s="867"/>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123"/>
    </row>
    <row r="94" spans="1:131" s="124" customFormat="1" ht="26.25" hidden="1" customHeight="1" x14ac:dyDescent="0.2">
      <c r="A94" s="147"/>
      <c r="B94" s="148"/>
      <c r="C94" s="148"/>
      <c r="D94" s="148"/>
      <c r="E94" s="148"/>
      <c r="F94" s="148"/>
      <c r="G94" s="148"/>
      <c r="H94" s="148"/>
      <c r="I94" s="148"/>
      <c r="J94" s="148"/>
      <c r="K94" s="148"/>
      <c r="L94" s="148"/>
      <c r="M94" s="148"/>
      <c r="N94" s="148"/>
      <c r="O94" s="148"/>
      <c r="P94" s="148"/>
      <c r="Q94" s="149"/>
      <c r="R94" s="149"/>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50"/>
      <c r="BA94" s="150"/>
      <c r="BB94" s="150"/>
      <c r="BC94" s="150"/>
      <c r="BD94" s="150"/>
      <c r="BE94" s="142"/>
      <c r="BF94" s="142"/>
      <c r="BG94" s="142"/>
      <c r="BH94" s="142"/>
      <c r="BI94" s="142"/>
      <c r="BJ94" s="142"/>
      <c r="BK94" s="142"/>
      <c r="BL94" s="142"/>
      <c r="BM94" s="142"/>
      <c r="BN94" s="142"/>
      <c r="BO94" s="142"/>
      <c r="BP94" s="142"/>
      <c r="BQ94" s="139">
        <v>88</v>
      </c>
      <c r="BR94" s="144"/>
      <c r="BS94" s="865"/>
      <c r="BT94" s="866"/>
      <c r="BU94" s="866"/>
      <c r="BV94" s="866"/>
      <c r="BW94" s="866"/>
      <c r="BX94" s="866"/>
      <c r="BY94" s="866"/>
      <c r="BZ94" s="866"/>
      <c r="CA94" s="866"/>
      <c r="CB94" s="866"/>
      <c r="CC94" s="866"/>
      <c r="CD94" s="866"/>
      <c r="CE94" s="866"/>
      <c r="CF94" s="866"/>
      <c r="CG94" s="867"/>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123"/>
    </row>
    <row r="95" spans="1:131" s="124" customFormat="1" ht="26.25" hidden="1" customHeight="1" x14ac:dyDescent="0.2">
      <c r="A95" s="147"/>
      <c r="B95" s="148"/>
      <c r="C95" s="148"/>
      <c r="D95" s="148"/>
      <c r="E95" s="148"/>
      <c r="F95" s="148"/>
      <c r="G95" s="148"/>
      <c r="H95" s="148"/>
      <c r="I95" s="148"/>
      <c r="J95" s="148"/>
      <c r="K95" s="148"/>
      <c r="L95" s="148"/>
      <c r="M95" s="148"/>
      <c r="N95" s="148"/>
      <c r="O95" s="148"/>
      <c r="P95" s="148"/>
      <c r="Q95" s="149"/>
      <c r="R95" s="149"/>
      <c r="S95" s="149"/>
      <c r="T95" s="149"/>
      <c r="U95" s="149"/>
      <c r="V95" s="149"/>
      <c r="W95" s="149"/>
      <c r="X95" s="149"/>
      <c r="Y95" s="149"/>
      <c r="Z95" s="149"/>
      <c r="AA95" s="149"/>
      <c r="AB95" s="149"/>
      <c r="AC95" s="149"/>
      <c r="AD95" s="149"/>
      <c r="AE95" s="149"/>
      <c r="AF95" s="149"/>
      <c r="AG95" s="149"/>
      <c r="AH95" s="149"/>
      <c r="AI95" s="149"/>
      <c r="AJ95" s="149"/>
      <c r="AK95" s="149"/>
      <c r="AL95" s="149"/>
      <c r="AM95" s="149"/>
      <c r="AN95" s="149"/>
      <c r="AO95" s="149"/>
      <c r="AP95" s="149"/>
      <c r="AQ95" s="149"/>
      <c r="AR95" s="149"/>
      <c r="AS95" s="149"/>
      <c r="AT95" s="149"/>
      <c r="AU95" s="149"/>
      <c r="AV95" s="149"/>
      <c r="AW95" s="149"/>
      <c r="AX95" s="149"/>
      <c r="AY95" s="149"/>
      <c r="AZ95" s="150"/>
      <c r="BA95" s="150"/>
      <c r="BB95" s="150"/>
      <c r="BC95" s="150"/>
      <c r="BD95" s="150"/>
      <c r="BE95" s="142"/>
      <c r="BF95" s="142"/>
      <c r="BG95" s="142"/>
      <c r="BH95" s="142"/>
      <c r="BI95" s="142"/>
      <c r="BJ95" s="142"/>
      <c r="BK95" s="142"/>
      <c r="BL95" s="142"/>
      <c r="BM95" s="142"/>
      <c r="BN95" s="142"/>
      <c r="BO95" s="142"/>
      <c r="BP95" s="142"/>
      <c r="BQ95" s="139">
        <v>89</v>
      </c>
      <c r="BR95" s="144"/>
      <c r="BS95" s="865"/>
      <c r="BT95" s="866"/>
      <c r="BU95" s="866"/>
      <c r="BV95" s="866"/>
      <c r="BW95" s="866"/>
      <c r="BX95" s="866"/>
      <c r="BY95" s="866"/>
      <c r="BZ95" s="866"/>
      <c r="CA95" s="866"/>
      <c r="CB95" s="866"/>
      <c r="CC95" s="866"/>
      <c r="CD95" s="866"/>
      <c r="CE95" s="866"/>
      <c r="CF95" s="866"/>
      <c r="CG95" s="867"/>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123"/>
    </row>
    <row r="96" spans="1:131" s="124" customFormat="1" ht="26.25" hidden="1" customHeight="1" x14ac:dyDescent="0.2">
      <c r="A96" s="147"/>
      <c r="B96" s="148"/>
      <c r="C96" s="148"/>
      <c r="D96" s="148"/>
      <c r="E96" s="148"/>
      <c r="F96" s="148"/>
      <c r="G96" s="148"/>
      <c r="H96" s="148"/>
      <c r="I96" s="148"/>
      <c r="J96" s="148"/>
      <c r="K96" s="148"/>
      <c r="L96" s="148"/>
      <c r="M96" s="148"/>
      <c r="N96" s="148"/>
      <c r="O96" s="148"/>
      <c r="P96" s="148"/>
      <c r="Q96" s="149"/>
      <c r="R96" s="149"/>
      <c r="S96" s="149"/>
      <c r="T96" s="149"/>
      <c r="U96" s="149"/>
      <c r="V96" s="149"/>
      <c r="W96" s="149"/>
      <c r="X96" s="149"/>
      <c r="Y96" s="149"/>
      <c r="Z96" s="149"/>
      <c r="AA96" s="149"/>
      <c r="AB96" s="149"/>
      <c r="AC96" s="149"/>
      <c r="AD96" s="149"/>
      <c r="AE96" s="149"/>
      <c r="AF96" s="149"/>
      <c r="AG96" s="149"/>
      <c r="AH96" s="149"/>
      <c r="AI96" s="149"/>
      <c r="AJ96" s="149"/>
      <c r="AK96" s="149"/>
      <c r="AL96" s="149"/>
      <c r="AM96" s="149"/>
      <c r="AN96" s="149"/>
      <c r="AO96" s="149"/>
      <c r="AP96" s="149"/>
      <c r="AQ96" s="149"/>
      <c r="AR96" s="149"/>
      <c r="AS96" s="149"/>
      <c r="AT96" s="149"/>
      <c r="AU96" s="149"/>
      <c r="AV96" s="149"/>
      <c r="AW96" s="149"/>
      <c r="AX96" s="149"/>
      <c r="AY96" s="149"/>
      <c r="AZ96" s="150"/>
      <c r="BA96" s="150"/>
      <c r="BB96" s="150"/>
      <c r="BC96" s="150"/>
      <c r="BD96" s="150"/>
      <c r="BE96" s="142"/>
      <c r="BF96" s="142"/>
      <c r="BG96" s="142"/>
      <c r="BH96" s="142"/>
      <c r="BI96" s="142"/>
      <c r="BJ96" s="142"/>
      <c r="BK96" s="142"/>
      <c r="BL96" s="142"/>
      <c r="BM96" s="142"/>
      <c r="BN96" s="142"/>
      <c r="BO96" s="142"/>
      <c r="BP96" s="142"/>
      <c r="BQ96" s="139">
        <v>90</v>
      </c>
      <c r="BR96" s="144"/>
      <c r="BS96" s="865"/>
      <c r="BT96" s="866"/>
      <c r="BU96" s="866"/>
      <c r="BV96" s="866"/>
      <c r="BW96" s="866"/>
      <c r="BX96" s="866"/>
      <c r="BY96" s="866"/>
      <c r="BZ96" s="866"/>
      <c r="CA96" s="866"/>
      <c r="CB96" s="866"/>
      <c r="CC96" s="866"/>
      <c r="CD96" s="866"/>
      <c r="CE96" s="866"/>
      <c r="CF96" s="866"/>
      <c r="CG96" s="867"/>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123"/>
    </row>
    <row r="97" spans="1:131" s="124" customFormat="1" ht="26.25" hidden="1" customHeight="1" x14ac:dyDescent="0.2">
      <c r="A97" s="147"/>
      <c r="B97" s="148"/>
      <c r="C97" s="148"/>
      <c r="D97" s="148"/>
      <c r="E97" s="148"/>
      <c r="F97" s="148"/>
      <c r="G97" s="148"/>
      <c r="H97" s="148"/>
      <c r="I97" s="148"/>
      <c r="J97" s="148"/>
      <c r="K97" s="148"/>
      <c r="L97" s="148"/>
      <c r="M97" s="148"/>
      <c r="N97" s="148"/>
      <c r="O97" s="148"/>
      <c r="P97" s="148"/>
      <c r="Q97" s="149"/>
      <c r="R97" s="149"/>
      <c r="S97" s="149"/>
      <c r="T97" s="149"/>
      <c r="U97" s="149"/>
      <c r="V97" s="149"/>
      <c r="W97" s="149"/>
      <c r="X97" s="149"/>
      <c r="Y97" s="149"/>
      <c r="Z97" s="149"/>
      <c r="AA97" s="149"/>
      <c r="AB97" s="149"/>
      <c r="AC97" s="149"/>
      <c r="AD97" s="149"/>
      <c r="AE97" s="149"/>
      <c r="AF97" s="149"/>
      <c r="AG97" s="149"/>
      <c r="AH97" s="149"/>
      <c r="AI97" s="149"/>
      <c r="AJ97" s="149"/>
      <c r="AK97" s="149"/>
      <c r="AL97" s="149"/>
      <c r="AM97" s="149"/>
      <c r="AN97" s="149"/>
      <c r="AO97" s="149"/>
      <c r="AP97" s="149"/>
      <c r="AQ97" s="149"/>
      <c r="AR97" s="149"/>
      <c r="AS97" s="149"/>
      <c r="AT97" s="149"/>
      <c r="AU97" s="149"/>
      <c r="AV97" s="149"/>
      <c r="AW97" s="149"/>
      <c r="AX97" s="149"/>
      <c r="AY97" s="149"/>
      <c r="AZ97" s="150"/>
      <c r="BA97" s="150"/>
      <c r="BB97" s="150"/>
      <c r="BC97" s="150"/>
      <c r="BD97" s="150"/>
      <c r="BE97" s="142"/>
      <c r="BF97" s="142"/>
      <c r="BG97" s="142"/>
      <c r="BH97" s="142"/>
      <c r="BI97" s="142"/>
      <c r="BJ97" s="142"/>
      <c r="BK97" s="142"/>
      <c r="BL97" s="142"/>
      <c r="BM97" s="142"/>
      <c r="BN97" s="142"/>
      <c r="BO97" s="142"/>
      <c r="BP97" s="142"/>
      <c r="BQ97" s="139">
        <v>91</v>
      </c>
      <c r="BR97" s="144"/>
      <c r="BS97" s="865"/>
      <c r="BT97" s="866"/>
      <c r="BU97" s="866"/>
      <c r="BV97" s="866"/>
      <c r="BW97" s="866"/>
      <c r="BX97" s="866"/>
      <c r="BY97" s="866"/>
      <c r="BZ97" s="866"/>
      <c r="CA97" s="866"/>
      <c r="CB97" s="866"/>
      <c r="CC97" s="866"/>
      <c r="CD97" s="866"/>
      <c r="CE97" s="866"/>
      <c r="CF97" s="866"/>
      <c r="CG97" s="867"/>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123"/>
    </row>
    <row r="98" spans="1:131" s="124" customFormat="1" ht="26.25" hidden="1" customHeight="1" x14ac:dyDescent="0.2">
      <c r="A98" s="147"/>
      <c r="B98" s="148"/>
      <c r="C98" s="148"/>
      <c r="D98" s="148"/>
      <c r="E98" s="148"/>
      <c r="F98" s="148"/>
      <c r="G98" s="148"/>
      <c r="H98" s="148"/>
      <c r="I98" s="148"/>
      <c r="J98" s="148"/>
      <c r="K98" s="148"/>
      <c r="L98" s="148"/>
      <c r="M98" s="148"/>
      <c r="N98" s="148"/>
      <c r="O98" s="148"/>
      <c r="P98" s="148"/>
      <c r="Q98" s="149"/>
      <c r="R98" s="149"/>
      <c r="S98" s="149"/>
      <c r="T98" s="149"/>
      <c r="U98" s="149"/>
      <c r="V98" s="149"/>
      <c r="W98" s="149"/>
      <c r="X98" s="149"/>
      <c r="Y98" s="149"/>
      <c r="Z98" s="149"/>
      <c r="AA98" s="149"/>
      <c r="AB98" s="149"/>
      <c r="AC98" s="149"/>
      <c r="AD98" s="149"/>
      <c r="AE98" s="149"/>
      <c r="AF98" s="149"/>
      <c r="AG98" s="149"/>
      <c r="AH98" s="149"/>
      <c r="AI98" s="149"/>
      <c r="AJ98" s="149"/>
      <c r="AK98" s="149"/>
      <c r="AL98" s="149"/>
      <c r="AM98" s="149"/>
      <c r="AN98" s="149"/>
      <c r="AO98" s="149"/>
      <c r="AP98" s="149"/>
      <c r="AQ98" s="149"/>
      <c r="AR98" s="149"/>
      <c r="AS98" s="149"/>
      <c r="AT98" s="149"/>
      <c r="AU98" s="149"/>
      <c r="AV98" s="149"/>
      <c r="AW98" s="149"/>
      <c r="AX98" s="149"/>
      <c r="AY98" s="149"/>
      <c r="AZ98" s="150"/>
      <c r="BA98" s="150"/>
      <c r="BB98" s="150"/>
      <c r="BC98" s="150"/>
      <c r="BD98" s="150"/>
      <c r="BE98" s="142"/>
      <c r="BF98" s="142"/>
      <c r="BG98" s="142"/>
      <c r="BH98" s="142"/>
      <c r="BI98" s="142"/>
      <c r="BJ98" s="142"/>
      <c r="BK98" s="142"/>
      <c r="BL98" s="142"/>
      <c r="BM98" s="142"/>
      <c r="BN98" s="142"/>
      <c r="BO98" s="142"/>
      <c r="BP98" s="142"/>
      <c r="BQ98" s="139">
        <v>92</v>
      </c>
      <c r="BR98" s="144"/>
      <c r="BS98" s="865"/>
      <c r="BT98" s="866"/>
      <c r="BU98" s="866"/>
      <c r="BV98" s="866"/>
      <c r="BW98" s="866"/>
      <c r="BX98" s="866"/>
      <c r="BY98" s="866"/>
      <c r="BZ98" s="866"/>
      <c r="CA98" s="866"/>
      <c r="CB98" s="866"/>
      <c r="CC98" s="866"/>
      <c r="CD98" s="866"/>
      <c r="CE98" s="866"/>
      <c r="CF98" s="866"/>
      <c r="CG98" s="867"/>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123"/>
    </row>
    <row r="99" spans="1:131" s="124" customFormat="1" ht="26.25" hidden="1" customHeight="1" x14ac:dyDescent="0.2">
      <c r="A99" s="147"/>
      <c r="B99" s="148"/>
      <c r="C99" s="148"/>
      <c r="D99" s="148"/>
      <c r="E99" s="148"/>
      <c r="F99" s="148"/>
      <c r="G99" s="148"/>
      <c r="H99" s="148"/>
      <c r="I99" s="148"/>
      <c r="J99" s="148"/>
      <c r="K99" s="148"/>
      <c r="L99" s="148"/>
      <c r="M99" s="148"/>
      <c r="N99" s="148"/>
      <c r="O99" s="148"/>
      <c r="P99" s="148"/>
      <c r="Q99" s="149"/>
      <c r="R99" s="149"/>
      <c r="S99" s="149"/>
      <c r="T99" s="149"/>
      <c r="U99" s="149"/>
      <c r="V99" s="149"/>
      <c r="W99" s="149"/>
      <c r="X99" s="149"/>
      <c r="Y99" s="149"/>
      <c r="Z99" s="149"/>
      <c r="AA99" s="149"/>
      <c r="AB99" s="149"/>
      <c r="AC99" s="149"/>
      <c r="AD99" s="149"/>
      <c r="AE99" s="149"/>
      <c r="AF99" s="149"/>
      <c r="AG99" s="149"/>
      <c r="AH99" s="149"/>
      <c r="AI99" s="149"/>
      <c r="AJ99" s="149"/>
      <c r="AK99" s="149"/>
      <c r="AL99" s="149"/>
      <c r="AM99" s="149"/>
      <c r="AN99" s="149"/>
      <c r="AO99" s="149"/>
      <c r="AP99" s="149"/>
      <c r="AQ99" s="149"/>
      <c r="AR99" s="149"/>
      <c r="AS99" s="149"/>
      <c r="AT99" s="149"/>
      <c r="AU99" s="149"/>
      <c r="AV99" s="149"/>
      <c r="AW99" s="149"/>
      <c r="AX99" s="149"/>
      <c r="AY99" s="149"/>
      <c r="AZ99" s="150"/>
      <c r="BA99" s="150"/>
      <c r="BB99" s="150"/>
      <c r="BC99" s="150"/>
      <c r="BD99" s="150"/>
      <c r="BE99" s="142"/>
      <c r="BF99" s="142"/>
      <c r="BG99" s="142"/>
      <c r="BH99" s="142"/>
      <c r="BI99" s="142"/>
      <c r="BJ99" s="142"/>
      <c r="BK99" s="142"/>
      <c r="BL99" s="142"/>
      <c r="BM99" s="142"/>
      <c r="BN99" s="142"/>
      <c r="BO99" s="142"/>
      <c r="BP99" s="142"/>
      <c r="BQ99" s="139">
        <v>93</v>
      </c>
      <c r="BR99" s="144"/>
      <c r="BS99" s="865"/>
      <c r="BT99" s="866"/>
      <c r="BU99" s="866"/>
      <c r="BV99" s="866"/>
      <c r="BW99" s="866"/>
      <c r="BX99" s="866"/>
      <c r="BY99" s="866"/>
      <c r="BZ99" s="866"/>
      <c r="CA99" s="866"/>
      <c r="CB99" s="866"/>
      <c r="CC99" s="866"/>
      <c r="CD99" s="866"/>
      <c r="CE99" s="866"/>
      <c r="CF99" s="866"/>
      <c r="CG99" s="867"/>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123"/>
    </row>
    <row r="100" spans="1:131" s="124" customFormat="1" ht="26.25" hidden="1" customHeight="1" x14ac:dyDescent="0.2">
      <c r="A100" s="147"/>
      <c r="B100" s="148"/>
      <c r="C100" s="148"/>
      <c r="D100" s="148"/>
      <c r="E100" s="148"/>
      <c r="F100" s="148"/>
      <c r="G100" s="148"/>
      <c r="H100" s="148"/>
      <c r="I100" s="148"/>
      <c r="J100" s="148"/>
      <c r="K100" s="148"/>
      <c r="L100" s="148"/>
      <c r="M100" s="148"/>
      <c r="N100" s="148"/>
      <c r="O100" s="148"/>
      <c r="P100" s="148"/>
      <c r="Q100" s="149"/>
      <c r="R100" s="149"/>
      <c r="S100" s="149"/>
      <c r="T100" s="149"/>
      <c r="U100" s="149"/>
      <c r="V100" s="149"/>
      <c r="W100" s="149"/>
      <c r="X100" s="149"/>
      <c r="Y100" s="149"/>
      <c r="Z100" s="149"/>
      <c r="AA100" s="149"/>
      <c r="AB100" s="149"/>
      <c r="AC100" s="149"/>
      <c r="AD100" s="149"/>
      <c r="AE100" s="149"/>
      <c r="AF100" s="149"/>
      <c r="AG100" s="149"/>
      <c r="AH100" s="149"/>
      <c r="AI100" s="149"/>
      <c r="AJ100" s="149"/>
      <c r="AK100" s="149"/>
      <c r="AL100" s="149"/>
      <c r="AM100" s="149"/>
      <c r="AN100" s="149"/>
      <c r="AO100" s="149"/>
      <c r="AP100" s="149"/>
      <c r="AQ100" s="149"/>
      <c r="AR100" s="149"/>
      <c r="AS100" s="149"/>
      <c r="AT100" s="149"/>
      <c r="AU100" s="149"/>
      <c r="AV100" s="149"/>
      <c r="AW100" s="149"/>
      <c r="AX100" s="149"/>
      <c r="AY100" s="149"/>
      <c r="AZ100" s="150"/>
      <c r="BA100" s="150"/>
      <c r="BB100" s="150"/>
      <c r="BC100" s="150"/>
      <c r="BD100" s="150"/>
      <c r="BE100" s="142"/>
      <c r="BF100" s="142"/>
      <c r="BG100" s="142"/>
      <c r="BH100" s="142"/>
      <c r="BI100" s="142"/>
      <c r="BJ100" s="142"/>
      <c r="BK100" s="142"/>
      <c r="BL100" s="142"/>
      <c r="BM100" s="142"/>
      <c r="BN100" s="142"/>
      <c r="BO100" s="142"/>
      <c r="BP100" s="142"/>
      <c r="BQ100" s="139">
        <v>94</v>
      </c>
      <c r="BR100" s="144"/>
      <c r="BS100" s="865"/>
      <c r="BT100" s="866"/>
      <c r="BU100" s="866"/>
      <c r="BV100" s="866"/>
      <c r="BW100" s="866"/>
      <c r="BX100" s="866"/>
      <c r="BY100" s="866"/>
      <c r="BZ100" s="866"/>
      <c r="CA100" s="866"/>
      <c r="CB100" s="866"/>
      <c r="CC100" s="866"/>
      <c r="CD100" s="866"/>
      <c r="CE100" s="866"/>
      <c r="CF100" s="866"/>
      <c r="CG100" s="867"/>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123"/>
    </row>
    <row r="101" spans="1:131" s="124" customFormat="1" ht="26.25" hidden="1" customHeight="1" x14ac:dyDescent="0.2">
      <c r="A101" s="147"/>
      <c r="B101" s="148"/>
      <c r="C101" s="148"/>
      <c r="D101" s="148"/>
      <c r="E101" s="148"/>
      <c r="F101" s="148"/>
      <c r="G101" s="148"/>
      <c r="H101" s="148"/>
      <c r="I101" s="148"/>
      <c r="J101" s="148"/>
      <c r="K101" s="148"/>
      <c r="L101" s="148"/>
      <c r="M101" s="148"/>
      <c r="N101" s="148"/>
      <c r="O101" s="148"/>
      <c r="P101" s="148"/>
      <c r="Q101" s="149"/>
      <c r="R101" s="149"/>
      <c r="S101" s="149"/>
      <c r="T101" s="149"/>
      <c r="U101" s="149"/>
      <c r="V101" s="149"/>
      <c r="W101" s="149"/>
      <c r="X101" s="149"/>
      <c r="Y101" s="149"/>
      <c r="Z101" s="149"/>
      <c r="AA101" s="149"/>
      <c r="AB101" s="149"/>
      <c r="AC101" s="149"/>
      <c r="AD101" s="149"/>
      <c r="AE101" s="149"/>
      <c r="AF101" s="149"/>
      <c r="AG101" s="149"/>
      <c r="AH101" s="149"/>
      <c r="AI101" s="149"/>
      <c r="AJ101" s="149"/>
      <c r="AK101" s="149"/>
      <c r="AL101" s="149"/>
      <c r="AM101" s="149"/>
      <c r="AN101" s="149"/>
      <c r="AO101" s="149"/>
      <c r="AP101" s="149"/>
      <c r="AQ101" s="149"/>
      <c r="AR101" s="149"/>
      <c r="AS101" s="149"/>
      <c r="AT101" s="149"/>
      <c r="AU101" s="149"/>
      <c r="AV101" s="149"/>
      <c r="AW101" s="149"/>
      <c r="AX101" s="149"/>
      <c r="AY101" s="149"/>
      <c r="AZ101" s="150"/>
      <c r="BA101" s="150"/>
      <c r="BB101" s="150"/>
      <c r="BC101" s="150"/>
      <c r="BD101" s="150"/>
      <c r="BE101" s="142"/>
      <c r="BF101" s="142"/>
      <c r="BG101" s="142"/>
      <c r="BH101" s="142"/>
      <c r="BI101" s="142"/>
      <c r="BJ101" s="142"/>
      <c r="BK101" s="142"/>
      <c r="BL101" s="142"/>
      <c r="BM101" s="142"/>
      <c r="BN101" s="142"/>
      <c r="BO101" s="142"/>
      <c r="BP101" s="142"/>
      <c r="BQ101" s="139">
        <v>95</v>
      </c>
      <c r="BR101" s="144"/>
      <c r="BS101" s="865"/>
      <c r="BT101" s="866"/>
      <c r="BU101" s="866"/>
      <c r="BV101" s="866"/>
      <c r="BW101" s="866"/>
      <c r="BX101" s="866"/>
      <c r="BY101" s="866"/>
      <c r="BZ101" s="866"/>
      <c r="CA101" s="866"/>
      <c r="CB101" s="866"/>
      <c r="CC101" s="866"/>
      <c r="CD101" s="866"/>
      <c r="CE101" s="866"/>
      <c r="CF101" s="866"/>
      <c r="CG101" s="867"/>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123"/>
    </row>
    <row r="102" spans="1:131" s="124" customFormat="1" ht="26.25" customHeight="1" thickBot="1" x14ac:dyDescent="0.25">
      <c r="A102" s="147"/>
      <c r="B102" s="148"/>
      <c r="C102" s="148"/>
      <c r="D102" s="148"/>
      <c r="E102" s="148"/>
      <c r="F102" s="148"/>
      <c r="G102" s="148"/>
      <c r="H102" s="148"/>
      <c r="I102" s="148"/>
      <c r="J102" s="148"/>
      <c r="K102" s="148"/>
      <c r="L102" s="148"/>
      <c r="M102" s="148"/>
      <c r="N102" s="148"/>
      <c r="O102" s="148"/>
      <c r="P102" s="148"/>
      <c r="Q102" s="149"/>
      <c r="R102" s="149"/>
      <c r="S102" s="149"/>
      <c r="T102" s="149"/>
      <c r="U102" s="149"/>
      <c r="V102" s="149"/>
      <c r="W102" s="149"/>
      <c r="X102" s="149"/>
      <c r="Y102" s="149"/>
      <c r="Z102" s="149"/>
      <c r="AA102" s="149"/>
      <c r="AB102" s="149"/>
      <c r="AC102" s="149"/>
      <c r="AD102" s="149"/>
      <c r="AE102" s="149"/>
      <c r="AF102" s="149"/>
      <c r="AG102" s="149"/>
      <c r="AH102" s="149"/>
      <c r="AI102" s="149"/>
      <c r="AJ102" s="149"/>
      <c r="AK102" s="149"/>
      <c r="AL102" s="149"/>
      <c r="AM102" s="149"/>
      <c r="AN102" s="149"/>
      <c r="AO102" s="149"/>
      <c r="AP102" s="149"/>
      <c r="AQ102" s="149"/>
      <c r="AR102" s="149"/>
      <c r="AS102" s="149"/>
      <c r="AT102" s="149"/>
      <c r="AU102" s="149"/>
      <c r="AV102" s="149"/>
      <c r="AW102" s="149"/>
      <c r="AX102" s="149"/>
      <c r="AY102" s="149"/>
      <c r="AZ102" s="150"/>
      <c r="BA102" s="150"/>
      <c r="BB102" s="150"/>
      <c r="BC102" s="150"/>
      <c r="BD102" s="150"/>
      <c r="BE102" s="142"/>
      <c r="BF102" s="142"/>
      <c r="BG102" s="142"/>
      <c r="BH102" s="142"/>
      <c r="BI102" s="142"/>
      <c r="BJ102" s="142"/>
      <c r="BK102" s="142"/>
      <c r="BL102" s="142"/>
      <c r="BM102" s="142"/>
      <c r="BN102" s="142"/>
      <c r="BO102" s="142"/>
      <c r="BP102" s="142"/>
      <c r="BQ102" s="141" t="s">
        <v>356</v>
      </c>
      <c r="BR102" s="793" t="s">
        <v>387</v>
      </c>
      <c r="BS102" s="794"/>
      <c r="BT102" s="794"/>
      <c r="BU102" s="794"/>
      <c r="BV102" s="794"/>
      <c r="BW102" s="794"/>
      <c r="BX102" s="794"/>
      <c r="BY102" s="794"/>
      <c r="BZ102" s="794"/>
      <c r="CA102" s="794"/>
      <c r="CB102" s="794"/>
      <c r="CC102" s="794"/>
      <c r="CD102" s="794"/>
      <c r="CE102" s="794"/>
      <c r="CF102" s="794"/>
      <c r="CG102" s="795"/>
      <c r="CH102" s="891"/>
      <c r="CI102" s="892"/>
      <c r="CJ102" s="892"/>
      <c r="CK102" s="892"/>
      <c r="CL102" s="893"/>
      <c r="CM102" s="891"/>
      <c r="CN102" s="892"/>
      <c r="CO102" s="892"/>
      <c r="CP102" s="892"/>
      <c r="CQ102" s="893"/>
      <c r="CR102" s="894">
        <f>SUM(CR7:CV8)</f>
        <v>7</v>
      </c>
      <c r="CS102" s="852"/>
      <c r="CT102" s="852"/>
      <c r="CU102" s="852"/>
      <c r="CV102" s="895"/>
      <c r="CW102" s="894"/>
      <c r="CX102" s="852"/>
      <c r="CY102" s="852"/>
      <c r="CZ102" s="852"/>
      <c r="DA102" s="895"/>
      <c r="DB102" s="894"/>
      <c r="DC102" s="852"/>
      <c r="DD102" s="852"/>
      <c r="DE102" s="852"/>
      <c r="DF102" s="895"/>
      <c r="DG102" s="894"/>
      <c r="DH102" s="852"/>
      <c r="DI102" s="852"/>
      <c r="DJ102" s="852"/>
      <c r="DK102" s="895"/>
      <c r="DL102" s="894"/>
      <c r="DM102" s="852"/>
      <c r="DN102" s="852"/>
      <c r="DO102" s="852"/>
      <c r="DP102" s="895"/>
      <c r="DQ102" s="894"/>
      <c r="DR102" s="852"/>
      <c r="DS102" s="852"/>
      <c r="DT102" s="852"/>
      <c r="DU102" s="895"/>
      <c r="DV102" s="918"/>
      <c r="DW102" s="919"/>
      <c r="DX102" s="919"/>
      <c r="DY102" s="919"/>
      <c r="DZ102" s="920"/>
      <c r="EA102" s="123"/>
    </row>
    <row r="103" spans="1:131" s="124" customFormat="1" ht="26.25" customHeight="1" x14ac:dyDescent="0.2">
      <c r="A103" s="147"/>
      <c r="B103" s="148"/>
      <c r="C103" s="148"/>
      <c r="D103" s="148"/>
      <c r="E103" s="148"/>
      <c r="F103" s="148"/>
      <c r="G103" s="148"/>
      <c r="H103" s="148"/>
      <c r="I103" s="148"/>
      <c r="J103" s="148"/>
      <c r="K103" s="148"/>
      <c r="L103" s="148"/>
      <c r="M103" s="148"/>
      <c r="N103" s="148"/>
      <c r="O103" s="148"/>
      <c r="P103" s="148"/>
      <c r="Q103" s="149"/>
      <c r="R103" s="149"/>
      <c r="S103" s="149"/>
      <c r="T103" s="149"/>
      <c r="U103" s="149"/>
      <c r="V103" s="149"/>
      <c r="W103" s="149"/>
      <c r="X103" s="149"/>
      <c r="Y103" s="149"/>
      <c r="Z103" s="149"/>
      <c r="AA103" s="149"/>
      <c r="AB103" s="149"/>
      <c r="AC103" s="149"/>
      <c r="AD103" s="149"/>
      <c r="AE103" s="149"/>
      <c r="AF103" s="149"/>
      <c r="AG103" s="149"/>
      <c r="AH103" s="149"/>
      <c r="AI103" s="149"/>
      <c r="AJ103" s="149"/>
      <c r="AK103" s="149"/>
      <c r="AL103" s="149"/>
      <c r="AM103" s="149"/>
      <c r="AN103" s="149"/>
      <c r="AO103" s="149"/>
      <c r="AP103" s="149"/>
      <c r="AQ103" s="149"/>
      <c r="AR103" s="149"/>
      <c r="AS103" s="149"/>
      <c r="AT103" s="149"/>
      <c r="AU103" s="149"/>
      <c r="AV103" s="149"/>
      <c r="AW103" s="149"/>
      <c r="AX103" s="149"/>
      <c r="AY103" s="149"/>
      <c r="AZ103" s="150"/>
      <c r="BA103" s="150"/>
      <c r="BB103" s="150"/>
      <c r="BC103" s="150"/>
      <c r="BD103" s="150"/>
      <c r="BE103" s="142"/>
      <c r="BF103" s="142"/>
      <c r="BG103" s="142"/>
      <c r="BH103" s="142"/>
      <c r="BI103" s="142"/>
      <c r="BJ103" s="142"/>
      <c r="BK103" s="142"/>
      <c r="BL103" s="142"/>
      <c r="BM103" s="142"/>
      <c r="BN103" s="142"/>
      <c r="BO103" s="142"/>
      <c r="BP103" s="142"/>
      <c r="BQ103" s="921" t="s">
        <v>388</v>
      </c>
      <c r="BR103" s="921"/>
      <c r="BS103" s="921"/>
      <c r="BT103" s="921"/>
      <c r="BU103" s="921"/>
      <c r="BV103" s="921"/>
      <c r="BW103" s="921"/>
      <c r="BX103" s="921"/>
      <c r="BY103" s="921"/>
      <c r="BZ103" s="921"/>
      <c r="CA103" s="921"/>
      <c r="CB103" s="921"/>
      <c r="CC103" s="921"/>
      <c r="CD103" s="921"/>
      <c r="CE103" s="921"/>
      <c r="CF103" s="921"/>
      <c r="CG103" s="921"/>
      <c r="CH103" s="921"/>
      <c r="CI103" s="921"/>
      <c r="CJ103" s="921"/>
      <c r="CK103" s="921"/>
      <c r="CL103" s="921"/>
      <c r="CM103" s="921"/>
      <c r="CN103" s="921"/>
      <c r="CO103" s="921"/>
      <c r="CP103" s="921"/>
      <c r="CQ103" s="921"/>
      <c r="CR103" s="921"/>
      <c r="CS103" s="921"/>
      <c r="CT103" s="921"/>
      <c r="CU103" s="921"/>
      <c r="CV103" s="921"/>
      <c r="CW103" s="921"/>
      <c r="CX103" s="921"/>
      <c r="CY103" s="921"/>
      <c r="CZ103" s="921"/>
      <c r="DA103" s="921"/>
      <c r="DB103" s="921"/>
      <c r="DC103" s="921"/>
      <c r="DD103" s="921"/>
      <c r="DE103" s="921"/>
      <c r="DF103" s="921"/>
      <c r="DG103" s="921"/>
      <c r="DH103" s="921"/>
      <c r="DI103" s="921"/>
      <c r="DJ103" s="921"/>
      <c r="DK103" s="921"/>
      <c r="DL103" s="921"/>
      <c r="DM103" s="921"/>
      <c r="DN103" s="921"/>
      <c r="DO103" s="921"/>
      <c r="DP103" s="921"/>
      <c r="DQ103" s="921"/>
      <c r="DR103" s="921"/>
      <c r="DS103" s="921"/>
      <c r="DT103" s="921"/>
      <c r="DU103" s="921"/>
      <c r="DV103" s="921"/>
      <c r="DW103" s="921"/>
      <c r="DX103" s="921"/>
      <c r="DY103" s="921"/>
      <c r="DZ103" s="921"/>
      <c r="EA103" s="123"/>
    </row>
    <row r="104" spans="1:131" s="124" customFormat="1" ht="26.25" customHeight="1" x14ac:dyDescent="0.2">
      <c r="A104" s="147"/>
      <c r="B104" s="148"/>
      <c r="C104" s="148"/>
      <c r="D104" s="148"/>
      <c r="E104" s="148"/>
      <c r="F104" s="148"/>
      <c r="G104" s="148"/>
      <c r="H104" s="148"/>
      <c r="I104" s="148"/>
      <c r="J104" s="148"/>
      <c r="K104" s="148"/>
      <c r="L104" s="148"/>
      <c r="M104" s="148"/>
      <c r="N104" s="148"/>
      <c r="O104" s="148"/>
      <c r="P104" s="148"/>
      <c r="Q104" s="149"/>
      <c r="R104" s="149"/>
      <c r="S104" s="149"/>
      <c r="T104" s="149"/>
      <c r="U104" s="149"/>
      <c r="V104" s="149"/>
      <c r="W104" s="149"/>
      <c r="X104" s="149"/>
      <c r="Y104" s="149"/>
      <c r="Z104" s="149"/>
      <c r="AA104" s="149"/>
      <c r="AB104" s="149"/>
      <c r="AC104" s="149"/>
      <c r="AD104" s="149"/>
      <c r="AE104" s="149"/>
      <c r="AF104" s="149"/>
      <c r="AG104" s="149"/>
      <c r="AH104" s="149"/>
      <c r="AI104" s="149"/>
      <c r="AJ104" s="149"/>
      <c r="AK104" s="149"/>
      <c r="AL104" s="149"/>
      <c r="AM104" s="149"/>
      <c r="AN104" s="149"/>
      <c r="AO104" s="149"/>
      <c r="AP104" s="149"/>
      <c r="AQ104" s="149"/>
      <c r="AR104" s="149"/>
      <c r="AS104" s="149"/>
      <c r="AT104" s="149"/>
      <c r="AU104" s="149"/>
      <c r="AV104" s="149"/>
      <c r="AW104" s="149"/>
      <c r="AX104" s="149"/>
      <c r="AY104" s="149"/>
      <c r="AZ104" s="150"/>
      <c r="BA104" s="150"/>
      <c r="BB104" s="150"/>
      <c r="BC104" s="150"/>
      <c r="BD104" s="150"/>
      <c r="BE104" s="142"/>
      <c r="BF104" s="142"/>
      <c r="BG104" s="142"/>
      <c r="BH104" s="142"/>
      <c r="BI104" s="142"/>
      <c r="BJ104" s="142"/>
      <c r="BK104" s="142"/>
      <c r="BL104" s="142"/>
      <c r="BM104" s="142"/>
      <c r="BN104" s="142"/>
      <c r="BO104" s="142"/>
      <c r="BP104" s="142"/>
      <c r="BQ104" s="922" t="s">
        <v>389</v>
      </c>
      <c r="BR104" s="922"/>
      <c r="BS104" s="922"/>
      <c r="BT104" s="922"/>
      <c r="BU104" s="922"/>
      <c r="BV104" s="922"/>
      <c r="BW104" s="922"/>
      <c r="BX104" s="922"/>
      <c r="BY104" s="922"/>
      <c r="BZ104" s="922"/>
      <c r="CA104" s="922"/>
      <c r="CB104" s="922"/>
      <c r="CC104" s="922"/>
      <c r="CD104" s="922"/>
      <c r="CE104" s="922"/>
      <c r="CF104" s="922"/>
      <c r="CG104" s="922"/>
      <c r="CH104" s="922"/>
      <c r="CI104" s="922"/>
      <c r="CJ104" s="922"/>
      <c r="CK104" s="922"/>
      <c r="CL104" s="922"/>
      <c r="CM104" s="922"/>
      <c r="CN104" s="922"/>
      <c r="CO104" s="922"/>
      <c r="CP104" s="922"/>
      <c r="CQ104" s="922"/>
      <c r="CR104" s="922"/>
      <c r="CS104" s="922"/>
      <c r="CT104" s="922"/>
      <c r="CU104" s="922"/>
      <c r="CV104" s="922"/>
      <c r="CW104" s="922"/>
      <c r="CX104" s="922"/>
      <c r="CY104" s="922"/>
      <c r="CZ104" s="922"/>
      <c r="DA104" s="922"/>
      <c r="DB104" s="922"/>
      <c r="DC104" s="922"/>
      <c r="DD104" s="922"/>
      <c r="DE104" s="922"/>
      <c r="DF104" s="922"/>
      <c r="DG104" s="922"/>
      <c r="DH104" s="922"/>
      <c r="DI104" s="922"/>
      <c r="DJ104" s="922"/>
      <c r="DK104" s="922"/>
      <c r="DL104" s="922"/>
      <c r="DM104" s="922"/>
      <c r="DN104" s="922"/>
      <c r="DO104" s="922"/>
      <c r="DP104" s="922"/>
      <c r="DQ104" s="922"/>
      <c r="DR104" s="922"/>
      <c r="DS104" s="922"/>
      <c r="DT104" s="922"/>
      <c r="DU104" s="922"/>
      <c r="DV104" s="922"/>
      <c r="DW104" s="922"/>
      <c r="DX104" s="922"/>
      <c r="DY104" s="922"/>
      <c r="DZ104" s="922"/>
      <c r="EA104" s="123"/>
    </row>
    <row r="105" spans="1:131" s="124" customFormat="1" ht="11.25" customHeight="1" x14ac:dyDescent="0.2">
      <c r="A105" s="142"/>
      <c r="B105" s="142"/>
      <c r="C105" s="142"/>
      <c r="D105" s="142"/>
      <c r="E105" s="142"/>
      <c r="F105" s="142"/>
      <c r="G105" s="142"/>
      <c r="H105" s="142"/>
      <c r="I105" s="142"/>
      <c r="J105" s="142"/>
      <c r="K105" s="142"/>
      <c r="L105" s="142"/>
      <c r="M105" s="142"/>
      <c r="N105" s="142"/>
      <c r="O105" s="142"/>
      <c r="P105" s="142"/>
      <c r="Q105" s="142"/>
      <c r="R105" s="142"/>
      <c r="S105" s="142"/>
      <c r="T105" s="142"/>
      <c r="U105" s="142"/>
      <c r="V105" s="142"/>
      <c r="W105" s="142"/>
      <c r="X105" s="142"/>
      <c r="Y105" s="142"/>
      <c r="Z105" s="142"/>
      <c r="AA105" s="142"/>
      <c r="AB105" s="142"/>
      <c r="AC105" s="142"/>
      <c r="AD105" s="142"/>
      <c r="AE105" s="142"/>
      <c r="AF105" s="142"/>
      <c r="AG105" s="142"/>
      <c r="AH105" s="142"/>
      <c r="AI105" s="142"/>
      <c r="AJ105" s="142"/>
      <c r="AK105" s="142"/>
      <c r="AL105" s="142"/>
      <c r="AM105" s="142"/>
      <c r="AN105" s="142"/>
      <c r="AO105" s="142"/>
      <c r="AP105" s="142"/>
      <c r="AQ105" s="142"/>
      <c r="AR105" s="142"/>
      <c r="AS105" s="142"/>
      <c r="AT105" s="142"/>
      <c r="AU105" s="142"/>
      <c r="AV105" s="142"/>
      <c r="AW105" s="142"/>
      <c r="AX105" s="142"/>
      <c r="AY105" s="142"/>
      <c r="AZ105" s="142"/>
      <c r="BA105" s="142"/>
      <c r="BB105" s="142"/>
      <c r="BC105" s="142"/>
      <c r="BD105" s="142"/>
      <c r="BE105" s="142"/>
      <c r="BF105" s="142"/>
      <c r="BG105" s="142"/>
      <c r="BH105" s="142"/>
      <c r="BI105" s="142"/>
      <c r="BJ105" s="142"/>
      <c r="BK105" s="142"/>
      <c r="BL105" s="142"/>
      <c r="BM105" s="142"/>
      <c r="BN105" s="142"/>
      <c r="BO105" s="142"/>
      <c r="BP105" s="142"/>
      <c r="BQ105" s="145"/>
      <c r="BR105" s="145"/>
      <c r="BS105" s="145"/>
      <c r="BT105" s="145"/>
      <c r="BU105" s="145"/>
      <c r="BV105" s="145"/>
      <c r="BW105" s="145"/>
      <c r="BX105" s="145"/>
      <c r="BY105" s="145"/>
      <c r="BZ105" s="145"/>
      <c r="CA105" s="145"/>
      <c r="CB105" s="145"/>
      <c r="CC105" s="145"/>
      <c r="CD105" s="145"/>
      <c r="CE105" s="145"/>
      <c r="CF105" s="145"/>
      <c r="CG105" s="145"/>
      <c r="CH105" s="145"/>
      <c r="CI105" s="145"/>
      <c r="CJ105" s="145"/>
      <c r="CK105" s="145"/>
      <c r="CL105" s="145"/>
      <c r="CM105" s="145"/>
      <c r="CN105" s="145"/>
      <c r="CO105" s="145"/>
      <c r="CP105" s="145"/>
      <c r="CQ105" s="145"/>
      <c r="CR105" s="145"/>
      <c r="CS105" s="145"/>
      <c r="CT105" s="145"/>
      <c r="CU105" s="145"/>
      <c r="CV105" s="145"/>
      <c r="CW105" s="145"/>
      <c r="CX105" s="145"/>
      <c r="CY105" s="145"/>
      <c r="CZ105" s="145"/>
      <c r="DA105" s="145"/>
      <c r="DB105" s="145"/>
      <c r="DC105" s="145"/>
      <c r="DD105" s="145"/>
      <c r="DE105" s="145"/>
      <c r="DF105" s="145"/>
      <c r="DG105" s="145"/>
      <c r="DH105" s="145"/>
      <c r="DI105" s="145"/>
      <c r="DJ105" s="145"/>
      <c r="DK105" s="145"/>
      <c r="DL105" s="145"/>
      <c r="DM105" s="145"/>
      <c r="DN105" s="145"/>
      <c r="DO105" s="145"/>
      <c r="DP105" s="145"/>
      <c r="DQ105" s="145"/>
      <c r="DR105" s="145"/>
      <c r="DS105" s="145"/>
      <c r="DT105" s="145"/>
      <c r="DU105" s="145"/>
      <c r="DV105" s="145"/>
      <c r="DW105" s="145"/>
      <c r="DX105" s="145"/>
      <c r="DY105" s="145"/>
      <c r="DZ105" s="145"/>
      <c r="EA105" s="123"/>
    </row>
    <row r="106" spans="1:131" s="124" customFormat="1" ht="11.25" customHeight="1" x14ac:dyDescent="0.2">
      <c r="A106" s="151"/>
      <c r="B106" s="151"/>
      <c r="C106" s="151"/>
      <c r="D106" s="151"/>
      <c r="E106" s="151"/>
      <c r="F106" s="151"/>
      <c r="G106" s="151"/>
      <c r="H106" s="151"/>
      <c r="I106" s="151"/>
      <c r="J106" s="151"/>
      <c r="K106" s="151"/>
      <c r="L106" s="151"/>
      <c r="M106" s="151"/>
      <c r="N106" s="151"/>
      <c r="O106" s="151"/>
      <c r="P106" s="151"/>
      <c r="Q106" s="151"/>
      <c r="R106" s="151"/>
      <c r="S106" s="151"/>
      <c r="T106" s="151"/>
      <c r="U106" s="151"/>
      <c r="V106" s="151"/>
      <c r="W106" s="151"/>
      <c r="X106" s="151"/>
      <c r="Y106" s="151"/>
      <c r="Z106" s="151"/>
      <c r="AA106" s="151"/>
      <c r="AB106" s="151"/>
      <c r="AC106" s="151"/>
      <c r="AD106" s="151"/>
      <c r="AE106" s="151"/>
      <c r="AF106" s="151"/>
      <c r="AG106" s="151"/>
      <c r="AH106" s="151"/>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c r="BE106" s="151"/>
      <c r="BF106" s="151"/>
      <c r="BG106" s="151"/>
      <c r="BH106" s="151"/>
      <c r="BI106" s="151"/>
      <c r="BJ106" s="151"/>
      <c r="BK106" s="151"/>
      <c r="BL106" s="151"/>
      <c r="BM106" s="151"/>
      <c r="BN106" s="151"/>
      <c r="BO106" s="151"/>
      <c r="BP106" s="151"/>
      <c r="BQ106" s="145"/>
      <c r="BR106" s="145"/>
      <c r="BS106" s="145"/>
      <c r="BT106" s="145"/>
      <c r="BU106" s="145"/>
      <c r="BV106" s="145"/>
      <c r="BW106" s="145"/>
      <c r="BX106" s="145"/>
      <c r="BY106" s="145"/>
      <c r="BZ106" s="145"/>
      <c r="CA106" s="145"/>
      <c r="CB106" s="145"/>
      <c r="CC106" s="145"/>
      <c r="CD106" s="145"/>
      <c r="CE106" s="145"/>
      <c r="CF106" s="145"/>
      <c r="CG106" s="145"/>
      <c r="CH106" s="145"/>
      <c r="CI106" s="145"/>
      <c r="CJ106" s="145"/>
      <c r="CK106" s="145"/>
      <c r="CL106" s="145"/>
      <c r="CM106" s="145"/>
      <c r="CN106" s="145"/>
      <c r="CO106" s="145"/>
      <c r="CP106" s="145"/>
      <c r="CQ106" s="145"/>
      <c r="CR106" s="145"/>
      <c r="CS106" s="145"/>
      <c r="CT106" s="145"/>
      <c r="CU106" s="145"/>
      <c r="CV106" s="145"/>
      <c r="CW106" s="145"/>
      <c r="CX106" s="145"/>
      <c r="CY106" s="145"/>
      <c r="CZ106" s="145"/>
      <c r="DA106" s="145"/>
      <c r="DB106" s="145"/>
      <c r="DC106" s="145"/>
      <c r="DD106" s="145"/>
      <c r="DE106" s="145"/>
      <c r="DF106" s="145"/>
      <c r="DG106" s="145"/>
      <c r="DH106" s="145"/>
      <c r="DI106" s="145"/>
      <c r="DJ106" s="145"/>
      <c r="DK106" s="145"/>
      <c r="DL106" s="145"/>
      <c r="DM106" s="145"/>
      <c r="DN106" s="145"/>
      <c r="DO106" s="145"/>
      <c r="DP106" s="145"/>
      <c r="DQ106" s="145"/>
      <c r="DR106" s="145"/>
      <c r="DS106" s="145"/>
      <c r="DT106" s="145"/>
      <c r="DU106" s="145"/>
      <c r="DV106" s="145"/>
      <c r="DW106" s="145"/>
      <c r="DX106" s="145"/>
      <c r="DY106" s="145"/>
      <c r="DZ106" s="145"/>
      <c r="EA106" s="123"/>
    </row>
    <row r="107" spans="1:131" s="123" customFormat="1" ht="26.25" customHeight="1" thickBot="1" x14ac:dyDescent="0.25">
      <c r="A107" s="152" t="s">
        <v>390</v>
      </c>
      <c r="B107" s="153"/>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153"/>
      <c r="AG107" s="153"/>
      <c r="AH107" s="153"/>
      <c r="AI107" s="153"/>
      <c r="AJ107" s="153"/>
      <c r="AK107" s="153"/>
      <c r="AL107" s="153"/>
      <c r="AM107" s="153"/>
      <c r="AN107" s="153"/>
      <c r="AO107" s="153"/>
      <c r="AP107" s="153"/>
      <c r="AQ107" s="153"/>
      <c r="AR107" s="153"/>
      <c r="AS107" s="153"/>
      <c r="AT107" s="153"/>
      <c r="AU107" s="152" t="s">
        <v>391</v>
      </c>
      <c r="AV107" s="153"/>
      <c r="AW107" s="153"/>
      <c r="AX107" s="153"/>
      <c r="AY107" s="153"/>
      <c r="AZ107" s="153"/>
      <c r="BA107" s="153"/>
      <c r="BB107" s="153"/>
      <c r="BC107" s="153"/>
      <c r="BD107" s="153"/>
      <c r="BE107" s="153"/>
      <c r="BF107" s="153"/>
      <c r="BG107" s="153"/>
      <c r="BH107" s="153"/>
      <c r="BI107" s="153"/>
      <c r="BJ107" s="153"/>
      <c r="BK107" s="153"/>
      <c r="BL107" s="153"/>
      <c r="BM107" s="153"/>
      <c r="BN107" s="153"/>
      <c r="BO107" s="153"/>
      <c r="BP107" s="153"/>
      <c r="BQ107" s="153"/>
      <c r="BR107" s="153"/>
      <c r="BS107" s="153"/>
      <c r="BT107" s="153"/>
      <c r="BU107" s="153"/>
      <c r="BV107" s="153"/>
      <c r="BW107" s="153"/>
      <c r="BX107" s="153"/>
      <c r="BY107" s="153"/>
      <c r="BZ107" s="153"/>
      <c r="CA107" s="153"/>
      <c r="CB107" s="153"/>
      <c r="CC107" s="153"/>
      <c r="CD107" s="153"/>
      <c r="CE107" s="153"/>
      <c r="CF107" s="153"/>
      <c r="CG107" s="153"/>
      <c r="CH107" s="153"/>
      <c r="CI107" s="153"/>
      <c r="CJ107" s="153"/>
      <c r="CK107" s="153"/>
      <c r="CL107" s="153"/>
      <c r="CM107" s="153"/>
      <c r="CN107" s="153"/>
      <c r="CO107" s="153"/>
      <c r="CP107" s="153"/>
      <c r="CQ107" s="153"/>
      <c r="CR107" s="153"/>
      <c r="CS107" s="153"/>
      <c r="CT107" s="153"/>
      <c r="CU107" s="153"/>
      <c r="CV107" s="153"/>
      <c r="CW107" s="153"/>
      <c r="CX107" s="153"/>
      <c r="CY107" s="153"/>
      <c r="CZ107" s="153"/>
      <c r="DA107" s="153"/>
      <c r="DB107" s="153"/>
      <c r="DC107" s="153"/>
      <c r="DD107" s="153"/>
      <c r="DE107" s="153"/>
      <c r="DF107" s="153"/>
      <c r="DG107" s="153"/>
      <c r="DH107" s="153"/>
      <c r="DI107" s="153"/>
      <c r="DJ107" s="153"/>
      <c r="DK107" s="153"/>
      <c r="DL107" s="153"/>
      <c r="DM107" s="153"/>
      <c r="DN107" s="153"/>
      <c r="DO107" s="153"/>
      <c r="DP107" s="153"/>
      <c r="DQ107" s="153"/>
      <c r="DR107" s="153"/>
      <c r="DS107" s="153"/>
      <c r="DT107" s="153"/>
      <c r="DU107" s="153"/>
      <c r="DV107" s="153"/>
      <c r="DW107" s="153"/>
      <c r="DX107" s="153"/>
      <c r="DY107" s="153"/>
      <c r="DZ107" s="153"/>
    </row>
    <row r="108" spans="1:131" s="123" customFormat="1" ht="26.25" customHeight="1" x14ac:dyDescent="0.2">
      <c r="A108" s="923" t="s">
        <v>392</v>
      </c>
      <c r="B108" s="924"/>
      <c r="C108" s="924"/>
      <c r="D108" s="924"/>
      <c r="E108" s="924"/>
      <c r="F108" s="924"/>
      <c r="G108" s="924"/>
      <c r="H108" s="924"/>
      <c r="I108" s="924"/>
      <c r="J108" s="924"/>
      <c r="K108" s="924"/>
      <c r="L108" s="924"/>
      <c r="M108" s="924"/>
      <c r="N108" s="924"/>
      <c r="O108" s="924"/>
      <c r="P108" s="924"/>
      <c r="Q108" s="924"/>
      <c r="R108" s="924"/>
      <c r="S108" s="924"/>
      <c r="T108" s="924"/>
      <c r="U108" s="924"/>
      <c r="V108" s="924"/>
      <c r="W108" s="924"/>
      <c r="X108" s="924"/>
      <c r="Y108" s="924"/>
      <c r="Z108" s="924"/>
      <c r="AA108" s="924"/>
      <c r="AB108" s="924"/>
      <c r="AC108" s="924"/>
      <c r="AD108" s="924"/>
      <c r="AE108" s="924"/>
      <c r="AF108" s="924"/>
      <c r="AG108" s="924"/>
      <c r="AH108" s="924"/>
      <c r="AI108" s="924"/>
      <c r="AJ108" s="924"/>
      <c r="AK108" s="924"/>
      <c r="AL108" s="924"/>
      <c r="AM108" s="924"/>
      <c r="AN108" s="924"/>
      <c r="AO108" s="924"/>
      <c r="AP108" s="924"/>
      <c r="AQ108" s="924"/>
      <c r="AR108" s="924"/>
      <c r="AS108" s="924"/>
      <c r="AT108" s="925"/>
      <c r="AU108" s="923" t="s">
        <v>393</v>
      </c>
      <c r="AV108" s="924"/>
      <c r="AW108" s="924"/>
      <c r="AX108" s="924"/>
      <c r="AY108" s="924"/>
      <c r="AZ108" s="924"/>
      <c r="BA108" s="924"/>
      <c r="BB108" s="924"/>
      <c r="BC108" s="924"/>
      <c r="BD108" s="924"/>
      <c r="BE108" s="924"/>
      <c r="BF108" s="924"/>
      <c r="BG108" s="924"/>
      <c r="BH108" s="924"/>
      <c r="BI108" s="924"/>
      <c r="BJ108" s="924"/>
      <c r="BK108" s="924"/>
      <c r="BL108" s="924"/>
      <c r="BM108" s="924"/>
      <c r="BN108" s="924"/>
      <c r="BO108" s="924"/>
      <c r="BP108" s="924"/>
      <c r="BQ108" s="924"/>
      <c r="BR108" s="924"/>
      <c r="BS108" s="924"/>
      <c r="BT108" s="924"/>
      <c r="BU108" s="924"/>
      <c r="BV108" s="924"/>
      <c r="BW108" s="924"/>
      <c r="BX108" s="924"/>
      <c r="BY108" s="924"/>
      <c r="BZ108" s="924"/>
      <c r="CA108" s="924"/>
      <c r="CB108" s="924"/>
      <c r="CC108" s="924"/>
      <c r="CD108" s="924"/>
      <c r="CE108" s="924"/>
      <c r="CF108" s="924"/>
      <c r="CG108" s="924"/>
      <c r="CH108" s="924"/>
      <c r="CI108" s="924"/>
      <c r="CJ108" s="924"/>
      <c r="CK108" s="924"/>
      <c r="CL108" s="924"/>
      <c r="CM108" s="924"/>
      <c r="CN108" s="924"/>
      <c r="CO108" s="924"/>
      <c r="CP108" s="924"/>
      <c r="CQ108" s="924"/>
      <c r="CR108" s="924"/>
      <c r="CS108" s="924"/>
      <c r="CT108" s="924"/>
      <c r="CU108" s="924"/>
      <c r="CV108" s="924"/>
      <c r="CW108" s="924"/>
      <c r="CX108" s="924"/>
      <c r="CY108" s="924"/>
      <c r="CZ108" s="924"/>
      <c r="DA108" s="924"/>
      <c r="DB108" s="924"/>
      <c r="DC108" s="924"/>
      <c r="DD108" s="924"/>
      <c r="DE108" s="924"/>
      <c r="DF108" s="924"/>
      <c r="DG108" s="924"/>
      <c r="DH108" s="924"/>
      <c r="DI108" s="924"/>
      <c r="DJ108" s="924"/>
      <c r="DK108" s="924"/>
      <c r="DL108" s="924"/>
      <c r="DM108" s="924"/>
      <c r="DN108" s="924"/>
      <c r="DO108" s="924"/>
      <c r="DP108" s="924"/>
      <c r="DQ108" s="924"/>
      <c r="DR108" s="924"/>
      <c r="DS108" s="924"/>
      <c r="DT108" s="924"/>
      <c r="DU108" s="924"/>
      <c r="DV108" s="924"/>
      <c r="DW108" s="924"/>
      <c r="DX108" s="924"/>
      <c r="DY108" s="924"/>
      <c r="DZ108" s="925"/>
    </row>
    <row r="109" spans="1:131" s="123" customFormat="1" ht="26.25" customHeight="1" x14ac:dyDescent="0.2">
      <c r="A109" s="916" t="s">
        <v>394</v>
      </c>
      <c r="B109" s="897"/>
      <c r="C109" s="897"/>
      <c r="D109" s="897"/>
      <c r="E109" s="897"/>
      <c r="F109" s="897"/>
      <c r="G109" s="897"/>
      <c r="H109" s="897"/>
      <c r="I109" s="897"/>
      <c r="J109" s="897"/>
      <c r="K109" s="897"/>
      <c r="L109" s="897"/>
      <c r="M109" s="897"/>
      <c r="N109" s="897"/>
      <c r="O109" s="897"/>
      <c r="P109" s="897"/>
      <c r="Q109" s="897"/>
      <c r="R109" s="897"/>
      <c r="S109" s="897"/>
      <c r="T109" s="897"/>
      <c r="U109" s="897"/>
      <c r="V109" s="897"/>
      <c r="W109" s="897"/>
      <c r="X109" s="897"/>
      <c r="Y109" s="897"/>
      <c r="Z109" s="898"/>
      <c r="AA109" s="896" t="s">
        <v>395</v>
      </c>
      <c r="AB109" s="897"/>
      <c r="AC109" s="897"/>
      <c r="AD109" s="897"/>
      <c r="AE109" s="898"/>
      <c r="AF109" s="896" t="s">
        <v>270</v>
      </c>
      <c r="AG109" s="897"/>
      <c r="AH109" s="897"/>
      <c r="AI109" s="897"/>
      <c r="AJ109" s="898"/>
      <c r="AK109" s="896" t="s">
        <v>269</v>
      </c>
      <c r="AL109" s="897"/>
      <c r="AM109" s="897"/>
      <c r="AN109" s="897"/>
      <c r="AO109" s="898"/>
      <c r="AP109" s="896" t="s">
        <v>396</v>
      </c>
      <c r="AQ109" s="897"/>
      <c r="AR109" s="897"/>
      <c r="AS109" s="897"/>
      <c r="AT109" s="899"/>
      <c r="AU109" s="916" t="s">
        <v>394</v>
      </c>
      <c r="AV109" s="897"/>
      <c r="AW109" s="897"/>
      <c r="AX109" s="897"/>
      <c r="AY109" s="897"/>
      <c r="AZ109" s="897"/>
      <c r="BA109" s="897"/>
      <c r="BB109" s="897"/>
      <c r="BC109" s="897"/>
      <c r="BD109" s="897"/>
      <c r="BE109" s="897"/>
      <c r="BF109" s="897"/>
      <c r="BG109" s="897"/>
      <c r="BH109" s="897"/>
      <c r="BI109" s="897"/>
      <c r="BJ109" s="897"/>
      <c r="BK109" s="897"/>
      <c r="BL109" s="897"/>
      <c r="BM109" s="897"/>
      <c r="BN109" s="897"/>
      <c r="BO109" s="897"/>
      <c r="BP109" s="898"/>
      <c r="BQ109" s="896" t="s">
        <v>395</v>
      </c>
      <c r="BR109" s="897"/>
      <c r="BS109" s="897"/>
      <c r="BT109" s="897"/>
      <c r="BU109" s="898"/>
      <c r="BV109" s="896" t="s">
        <v>270</v>
      </c>
      <c r="BW109" s="897"/>
      <c r="BX109" s="897"/>
      <c r="BY109" s="897"/>
      <c r="BZ109" s="898"/>
      <c r="CA109" s="896" t="s">
        <v>269</v>
      </c>
      <c r="CB109" s="897"/>
      <c r="CC109" s="897"/>
      <c r="CD109" s="897"/>
      <c r="CE109" s="898"/>
      <c r="CF109" s="917" t="s">
        <v>396</v>
      </c>
      <c r="CG109" s="917"/>
      <c r="CH109" s="917"/>
      <c r="CI109" s="917"/>
      <c r="CJ109" s="917"/>
      <c r="CK109" s="896" t="s">
        <v>397</v>
      </c>
      <c r="CL109" s="897"/>
      <c r="CM109" s="897"/>
      <c r="CN109" s="897"/>
      <c r="CO109" s="897"/>
      <c r="CP109" s="897"/>
      <c r="CQ109" s="897"/>
      <c r="CR109" s="897"/>
      <c r="CS109" s="897"/>
      <c r="CT109" s="897"/>
      <c r="CU109" s="897"/>
      <c r="CV109" s="897"/>
      <c r="CW109" s="897"/>
      <c r="CX109" s="897"/>
      <c r="CY109" s="897"/>
      <c r="CZ109" s="897"/>
      <c r="DA109" s="897"/>
      <c r="DB109" s="897"/>
      <c r="DC109" s="897"/>
      <c r="DD109" s="897"/>
      <c r="DE109" s="897"/>
      <c r="DF109" s="898"/>
      <c r="DG109" s="896" t="s">
        <v>395</v>
      </c>
      <c r="DH109" s="897"/>
      <c r="DI109" s="897"/>
      <c r="DJ109" s="897"/>
      <c r="DK109" s="898"/>
      <c r="DL109" s="896" t="s">
        <v>270</v>
      </c>
      <c r="DM109" s="897"/>
      <c r="DN109" s="897"/>
      <c r="DO109" s="897"/>
      <c r="DP109" s="898"/>
      <c r="DQ109" s="896" t="s">
        <v>269</v>
      </c>
      <c r="DR109" s="897"/>
      <c r="DS109" s="897"/>
      <c r="DT109" s="897"/>
      <c r="DU109" s="898"/>
      <c r="DV109" s="896" t="s">
        <v>396</v>
      </c>
      <c r="DW109" s="897"/>
      <c r="DX109" s="897"/>
      <c r="DY109" s="897"/>
      <c r="DZ109" s="899"/>
    </row>
    <row r="110" spans="1:131" s="123" customFormat="1" ht="26.25" customHeight="1" x14ac:dyDescent="0.2">
      <c r="A110" s="900" t="s">
        <v>398</v>
      </c>
      <c r="B110" s="901"/>
      <c r="C110" s="901"/>
      <c r="D110" s="901"/>
      <c r="E110" s="901"/>
      <c r="F110" s="901"/>
      <c r="G110" s="901"/>
      <c r="H110" s="901"/>
      <c r="I110" s="901"/>
      <c r="J110" s="901"/>
      <c r="K110" s="901"/>
      <c r="L110" s="901"/>
      <c r="M110" s="901"/>
      <c r="N110" s="901"/>
      <c r="O110" s="901"/>
      <c r="P110" s="901"/>
      <c r="Q110" s="901"/>
      <c r="R110" s="901"/>
      <c r="S110" s="901"/>
      <c r="T110" s="901"/>
      <c r="U110" s="901"/>
      <c r="V110" s="901"/>
      <c r="W110" s="901"/>
      <c r="X110" s="901"/>
      <c r="Y110" s="901"/>
      <c r="Z110" s="902"/>
      <c r="AA110" s="903">
        <v>1377809</v>
      </c>
      <c r="AB110" s="904"/>
      <c r="AC110" s="904"/>
      <c r="AD110" s="904"/>
      <c r="AE110" s="905"/>
      <c r="AF110" s="906">
        <v>1359722</v>
      </c>
      <c r="AG110" s="904"/>
      <c r="AH110" s="904"/>
      <c r="AI110" s="904"/>
      <c r="AJ110" s="905"/>
      <c r="AK110" s="906">
        <v>1273081</v>
      </c>
      <c r="AL110" s="904"/>
      <c r="AM110" s="904"/>
      <c r="AN110" s="904"/>
      <c r="AO110" s="905"/>
      <c r="AP110" s="907">
        <v>45.7</v>
      </c>
      <c r="AQ110" s="908"/>
      <c r="AR110" s="908"/>
      <c r="AS110" s="908"/>
      <c r="AT110" s="909"/>
      <c r="AU110" s="910" t="s">
        <v>399</v>
      </c>
      <c r="AV110" s="911"/>
      <c r="AW110" s="911"/>
      <c r="AX110" s="911"/>
      <c r="AY110" s="911"/>
      <c r="AZ110" s="952" t="s">
        <v>400</v>
      </c>
      <c r="BA110" s="901"/>
      <c r="BB110" s="901"/>
      <c r="BC110" s="901"/>
      <c r="BD110" s="901"/>
      <c r="BE110" s="901"/>
      <c r="BF110" s="901"/>
      <c r="BG110" s="901"/>
      <c r="BH110" s="901"/>
      <c r="BI110" s="901"/>
      <c r="BJ110" s="901"/>
      <c r="BK110" s="901"/>
      <c r="BL110" s="901"/>
      <c r="BM110" s="901"/>
      <c r="BN110" s="901"/>
      <c r="BO110" s="901"/>
      <c r="BP110" s="902"/>
      <c r="BQ110" s="938">
        <v>10402270</v>
      </c>
      <c r="BR110" s="939"/>
      <c r="BS110" s="939"/>
      <c r="BT110" s="939"/>
      <c r="BU110" s="939"/>
      <c r="BV110" s="939">
        <v>10469383</v>
      </c>
      <c r="BW110" s="939"/>
      <c r="BX110" s="939"/>
      <c r="BY110" s="939"/>
      <c r="BZ110" s="939"/>
      <c r="CA110" s="939">
        <v>9903229</v>
      </c>
      <c r="CB110" s="939"/>
      <c r="CC110" s="939"/>
      <c r="CD110" s="939"/>
      <c r="CE110" s="939"/>
      <c r="CF110" s="953">
        <v>355.5</v>
      </c>
      <c r="CG110" s="954"/>
      <c r="CH110" s="954"/>
      <c r="CI110" s="954"/>
      <c r="CJ110" s="954"/>
      <c r="CK110" s="955" t="s">
        <v>401</v>
      </c>
      <c r="CL110" s="956"/>
      <c r="CM110" s="935" t="s">
        <v>402</v>
      </c>
      <c r="CN110" s="936"/>
      <c r="CO110" s="936"/>
      <c r="CP110" s="936"/>
      <c r="CQ110" s="936"/>
      <c r="CR110" s="936"/>
      <c r="CS110" s="936"/>
      <c r="CT110" s="936"/>
      <c r="CU110" s="936"/>
      <c r="CV110" s="936"/>
      <c r="CW110" s="936"/>
      <c r="CX110" s="936"/>
      <c r="CY110" s="936"/>
      <c r="CZ110" s="936"/>
      <c r="DA110" s="936"/>
      <c r="DB110" s="936"/>
      <c r="DC110" s="936"/>
      <c r="DD110" s="936"/>
      <c r="DE110" s="936"/>
      <c r="DF110" s="937"/>
      <c r="DG110" s="938" t="s">
        <v>84</v>
      </c>
      <c r="DH110" s="939"/>
      <c r="DI110" s="939"/>
      <c r="DJ110" s="939"/>
      <c r="DK110" s="939"/>
      <c r="DL110" s="939" t="s">
        <v>403</v>
      </c>
      <c r="DM110" s="939"/>
      <c r="DN110" s="939"/>
      <c r="DO110" s="939"/>
      <c r="DP110" s="939"/>
      <c r="DQ110" s="939" t="s">
        <v>403</v>
      </c>
      <c r="DR110" s="939"/>
      <c r="DS110" s="939"/>
      <c r="DT110" s="939"/>
      <c r="DU110" s="939"/>
      <c r="DV110" s="940" t="s">
        <v>84</v>
      </c>
      <c r="DW110" s="940"/>
      <c r="DX110" s="940"/>
      <c r="DY110" s="940"/>
      <c r="DZ110" s="941"/>
    </row>
    <row r="111" spans="1:131" s="123" customFormat="1" ht="26.25" customHeight="1" x14ac:dyDescent="0.2">
      <c r="A111" s="942" t="s">
        <v>404</v>
      </c>
      <c r="B111" s="943"/>
      <c r="C111" s="943"/>
      <c r="D111" s="943"/>
      <c r="E111" s="943"/>
      <c r="F111" s="943"/>
      <c r="G111" s="943"/>
      <c r="H111" s="943"/>
      <c r="I111" s="943"/>
      <c r="J111" s="943"/>
      <c r="K111" s="943"/>
      <c r="L111" s="943"/>
      <c r="M111" s="943"/>
      <c r="N111" s="943"/>
      <c r="O111" s="943"/>
      <c r="P111" s="943"/>
      <c r="Q111" s="943"/>
      <c r="R111" s="943"/>
      <c r="S111" s="943"/>
      <c r="T111" s="943"/>
      <c r="U111" s="943"/>
      <c r="V111" s="943"/>
      <c r="W111" s="943"/>
      <c r="X111" s="943"/>
      <c r="Y111" s="943"/>
      <c r="Z111" s="944"/>
      <c r="AA111" s="945" t="s">
        <v>84</v>
      </c>
      <c r="AB111" s="946"/>
      <c r="AC111" s="946"/>
      <c r="AD111" s="946"/>
      <c r="AE111" s="947"/>
      <c r="AF111" s="948" t="s">
        <v>84</v>
      </c>
      <c r="AG111" s="946"/>
      <c r="AH111" s="946"/>
      <c r="AI111" s="946"/>
      <c r="AJ111" s="947"/>
      <c r="AK111" s="948" t="s">
        <v>84</v>
      </c>
      <c r="AL111" s="946"/>
      <c r="AM111" s="946"/>
      <c r="AN111" s="946"/>
      <c r="AO111" s="947"/>
      <c r="AP111" s="949" t="s">
        <v>403</v>
      </c>
      <c r="AQ111" s="950"/>
      <c r="AR111" s="950"/>
      <c r="AS111" s="950"/>
      <c r="AT111" s="951"/>
      <c r="AU111" s="912"/>
      <c r="AV111" s="913"/>
      <c r="AW111" s="913"/>
      <c r="AX111" s="913"/>
      <c r="AY111" s="913"/>
      <c r="AZ111" s="961" t="s">
        <v>405</v>
      </c>
      <c r="BA111" s="962"/>
      <c r="BB111" s="962"/>
      <c r="BC111" s="962"/>
      <c r="BD111" s="962"/>
      <c r="BE111" s="962"/>
      <c r="BF111" s="962"/>
      <c r="BG111" s="962"/>
      <c r="BH111" s="962"/>
      <c r="BI111" s="962"/>
      <c r="BJ111" s="962"/>
      <c r="BK111" s="962"/>
      <c r="BL111" s="962"/>
      <c r="BM111" s="962"/>
      <c r="BN111" s="962"/>
      <c r="BO111" s="962"/>
      <c r="BP111" s="963"/>
      <c r="BQ111" s="931">
        <v>158921</v>
      </c>
      <c r="BR111" s="932"/>
      <c r="BS111" s="932"/>
      <c r="BT111" s="932"/>
      <c r="BU111" s="932"/>
      <c r="BV111" s="932">
        <v>140189</v>
      </c>
      <c r="BW111" s="932"/>
      <c r="BX111" s="932"/>
      <c r="BY111" s="932"/>
      <c r="BZ111" s="932"/>
      <c r="CA111" s="932">
        <v>121312</v>
      </c>
      <c r="CB111" s="932"/>
      <c r="CC111" s="932"/>
      <c r="CD111" s="932"/>
      <c r="CE111" s="932"/>
      <c r="CF111" s="926">
        <v>4.4000000000000004</v>
      </c>
      <c r="CG111" s="927"/>
      <c r="CH111" s="927"/>
      <c r="CI111" s="927"/>
      <c r="CJ111" s="927"/>
      <c r="CK111" s="957"/>
      <c r="CL111" s="958"/>
      <c r="CM111" s="928" t="s">
        <v>406</v>
      </c>
      <c r="CN111" s="929"/>
      <c r="CO111" s="929"/>
      <c r="CP111" s="929"/>
      <c r="CQ111" s="929"/>
      <c r="CR111" s="929"/>
      <c r="CS111" s="929"/>
      <c r="CT111" s="929"/>
      <c r="CU111" s="929"/>
      <c r="CV111" s="929"/>
      <c r="CW111" s="929"/>
      <c r="CX111" s="929"/>
      <c r="CY111" s="929"/>
      <c r="CZ111" s="929"/>
      <c r="DA111" s="929"/>
      <c r="DB111" s="929"/>
      <c r="DC111" s="929"/>
      <c r="DD111" s="929"/>
      <c r="DE111" s="929"/>
      <c r="DF111" s="930"/>
      <c r="DG111" s="931" t="s">
        <v>84</v>
      </c>
      <c r="DH111" s="932"/>
      <c r="DI111" s="932"/>
      <c r="DJ111" s="932"/>
      <c r="DK111" s="932"/>
      <c r="DL111" s="932" t="s">
        <v>403</v>
      </c>
      <c r="DM111" s="932"/>
      <c r="DN111" s="932"/>
      <c r="DO111" s="932"/>
      <c r="DP111" s="932"/>
      <c r="DQ111" s="932" t="s">
        <v>84</v>
      </c>
      <c r="DR111" s="932"/>
      <c r="DS111" s="932"/>
      <c r="DT111" s="932"/>
      <c r="DU111" s="932"/>
      <c r="DV111" s="933" t="s">
        <v>84</v>
      </c>
      <c r="DW111" s="933"/>
      <c r="DX111" s="933"/>
      <c r="DY111" s="933"/>
      <c r="DZ111" s="934"/>
    </row>
    <row r="112" spans="1:131" s="123" customFormat="1" ht="26.25" customHeight="1" x14ac:dyDescent="0.2">
      <c r="A112" s="964" t="s">
        <v>407</v>
      </c>
      <c r="B112" s="965"/>
      <c r="C112" s="962" t="s">
        <v>408</v>
      </c>
      <c r="D112" s="962"/>
      <c r="E112" s="962"/>
      <c r="F112" s="962"/>
      <c r="G112" s="962"/>
      <c r="H112" s="962"/>
      <c r="I112" s="962"/>
      <c r="J112" s="962"/>
      <c r="K112" s="962"/>
      <c r="L112" s="962"/>
      <c r="M112" s="962"/>
      <c r="N112" s="962"/>
      <c r="O112" s="962"/>
      <c r="P112" s="962"/>
      <c r="Q112" s="962"/>
      <c r="R112" s="962"/>
      <c r="S112" s="962"/>
      <c r="T112" s="962"/>
      <c r="U112" s="962"/>
      <c r="V112" s="962"/>
      <c r="W112" s="962"/>
      <c r="X112" s="962"/>
      <c r="Y112" s="962"/>
      <c r="Z112" s="963"/>
      <c r="AA112" s="970" t="s">
        <v>403</v>
      </c>
      <c r="AB112" s="971"/>
      <c r="AC112" s="971"/>
      <c r="AD112" s="971"/>
      <c r="AE112" s="972"/>
      <c r="AF112" s="973" t="s">
        <v>84</v>
      </c>
      <c r="AG112" s="971"/>
      <c r="AH112" s="971"/>
      <c r="AI112" s="971"/>
      <c r="AJ112" s="972"/>
      <c r="AK112" s="973" t="s">
        <v>84</v>
      </c>
      <c r="AL112" s="971"/>
      <c r="AM112" s="971"/>
      <c r="AN112" s="971"/>
      <c r="AO112" s="972"/>
      <c r="AP112" s="974" t="s">
        <v>84</v>
      </c>
      <c r="AQ112" s="975"/>
      <c r="AR112" s="975"/>
      <c r="AS112" s="975"/>
      <c r="AT112" s="976"/>
      <c r="AU112" s="912"/>
      <c r="AV112" s="913"/>
      <c r="AW112" s="913"/>
      <c r="AX112" s="913"/>
      <c r="AY112" s="913"/>
      <c r="AZ112" s="961" t="s">
        <v>409</v>
      </c>
      <c r="BA112" s="962"/>
      <c r="BB112" s="962"/>
      <c r="BC112" s="962"/>
      <c r="BD112" s="962"/>
      <c r="BE112" s="962"/>
      <c r="BF112" s="962"/>
      <c r="BG112" s="962"/>
      <c r="BH112" s="962"/>
      <c r="BI112" s="962"/>
      <c r="BJ112" s="962"/>
      <c r="BK112" s="962"/>
      <c r="BL112" s="962"/>
      <c r="BM112" s="962"/>
      <c r="BN112" s="962"/>
      <c r="BO112" s="962"/>
      <c r="BP112" s="963"/>
      <c r="BQ112" s="931">
        <v>2398356</v>
      </c>
      <c r="BR112" s="932"/>
      <c r="BS112" s="932"/>
      <c r="BT112" s="932"/>
      <c r="BU112" s="932"/>
      <c r="BV112" s="932">
        <v>2298916</v>
      </c>
      <c r="BW112" s="932"/>
      <c r="BX112" s="932"/>
      <c r="BY112" s="932"/>
      <c r="BZ112" s="932"/>
      <c r="CA112" s="932">
        <v>2257980</v>
      </c>
      <c r="CB112" s="932"/>
      <c r="CC112" s="932"/>
      <c r="CD112" s="932"/>
      <c r="CE112" s="932"/>
      <c r="CF112" s="926">
        <v>81.099999999999994</v>
      </c>
      <c r="CG112" s="927"/>
      <c r="CH112" s="927"/>
      <c r="CI112" s="927"/>
      <c r="CJ112" s="927"/>
      <c r="CK112" s="957"/>
      <c r="CL112" s="958"/>
      <c r="CM112" s="928" t="s">
        <v>410</v>
      </c>
      <c r="CN112" s="929"/>
      <c r="CO112" s="929"/>
      <c r="CP112" s="929"/>
      <c r="CQ112" s="929"/>
      <c r="CR112" s="929"/>
      <c r="CS112" s="929"/>
      <c r="CT112" s="929"/>
      <c r="CU112" s="929"/>
      <c r="CV112" s="929"/>
      <c r="CW112" s="929"/>
      <c r="CX112" s="929"/>
      <c r="CY112" s="929"/>
      <c r="CZ112" s="929"/>
      <c r="DA112" s="929"/>
      <c r="DB112" s="929"/>
      <c r="DC112" s="929"/>
      <c r="DD112" s="929"/>
      <c r="DE112" s="929"/>
      <c r="DF112" s="930"/>
      <c r="DG112" s="931" t="s">
        <v>84</v>
      </c>
      <c r="DH112" s="932"/>
      <c r="DI112" s="932"/>
      <c r="DJ112" s="932"/>
      <c r="DK112" s="932"/>
      <c r="DL112" s="932" t="s">
        <v>84</v>
      </c>
      <c r="DM112" s="932"/>
      <c r="DN112" s="932"/>
      <c r="DO112" s="932"/>
      <c r="DP112" s="932"/>
      <c r="DQ112" s="932" t="s">
        <v>84</v>
      </c>
      <c r="DR112" s="932"/>
      <c r="DS112" s="932"/>
      <c r="DT112" s="932"/>
      <c r="DU112" s="932"/>
      <c r="DV112" s="933" t="s">
        <v>403</v>
      </c>
      <c r="DW112" s="933"/>
      <c r="DX112" s="933"/>
      <c r="DY112" s="933"/>
      <c r="DZ112" s="934"/>
    </row>
    <row r="113" spans="1:130" s="123" customFormat="1" ht="26.25" customHeight="1" x14ac:dyDescent="0.2">
      <c r="A113" s="966"/>
      <c r="B113" s="967"/>
      <c r="C113" s="962" t="s">
        <v>411</v>
      </c>
      <c r="D113" s="962"/>
      <c r="E113" s="962"/>
      <c r="F113" s="962"/>
      <c r="G113" s="962"/>
      <c r="H113" s="962"/>
      <c r="I113" s="962"/>
      <c r="J113" s="962"/>
      <c r="K113" s="962"/>
      <c r="L113" s="962"/>
      <c r="M113" s="962"/>
      <c r="N113" s="962"/>
      <c r="O113" s="962"/>
      <c r="P113" s="962"/>
      <c r="Q113" s="962"/>
      <c r="R113" s="962"/>
      <c r="S113" s="962"/>
      <c r="T113" s="962"/>
      <c r="U113" s="962"/>
      <c r="V113" s="962"/>
      <c r="W113" s="962"/>
      <c r="X113" s="962"/>
      <c r="Y113" s="962"/>
      <c r="Z113" s="963"/>
      <c r="AA113" s="945">
        <v>191861</v>
      </c>
      <c r="AB113" s="946"/>
      <c r="AC113" s="946"/>
      <c r="AD113" s="946"/>
      <c r="AE113" s="947"/>
      <c r="AF113" s="948">
        <v>192107</v>
      </c>
      <c r="AG113" s="946"/>
      <c r="AH113" s="946"/>
      <c r="AI113" s="946"/>
      <c r="AJ113" s="947"/>
      <c r="AK113" s="948">
        <v>181034</v>
      </c>
      <c r="AL113" s="946"/>
      <c r="AM113" s="946"/>
      <c r="AN113" s="946"/>
      <c r="AO113" s="947"/>
      <c r="AP113" s="949">
        <v>6.5</v>
      </c>
      <c r="AQ113" s="950"/>
      <c r="AR113" s="950"/>
      <c r="AS113" s="950"/>
      <c r="AT113" s="951"/>
      <c r="AU113" s="912"/>
      <c r="AV113" s="913"/>
      <c r="AW113" s="913"/>
      <c r="AX113" s="913"/>
      <c r="AY113" s="913"/>
      <c r="AZ113" s="961" t="s">
        <v>412</v>
      </c>
      <c r="BA113" s="962"/>
      <c r="BB113" s="962"/>
      <c r="BC113" s="962"/>
      <c r="BD113" s="962"/>
      <c r="BE113" s="962"/>
      <c r="BF113" s="962"/>
      <c r="BG113" s="962"/>
      <c r="BH113" s="962"/>
      <c r="BI113" s="962"/>
      <c r="BJ113" s="962"/>
      <c r="BK113" s="962"/>
      <c r="BL113" s="962"/>
      <c r="BM113" s="962"/>
      <c r="BN113" s="962"/>
      <c r="BO113" s="962"/>
      <c r="BP113" s="963"/>
      <c r="BQ113" s="931">
        <v>248653</v>
      </c>
      <c r="BR113" s="932"/>
      <c r="BS113" s="932"/>
      <c r="BT113" s="932"/>
      <c r="BU113" s="932"/>
      <c r="BV113" s="932">
        <v>231431</v>
      </c>
      <c r="BW113" s="932"/>
      <c r="BX113" s="932"/>
      <c r="BY113" s="932"/>
      <c r="BZ113" s="932"/>
      <c r="CA113" s="932">
        <v>220717</v>
      </c>
      <c r="CB113" s="932"/>
      <c r="CC113" s="932"/>
      <c r="CD113" s="932"/>
      <c r="CE113" s="932"/>
      <c r="CF113" s="926">
        <v>7.9</v>
      </c>
      <c r="CG113" s="927"/>
      <c r="CH113" s="927"/>
      <c r="CI113" s="927"/>
      <c r="CJ113" s="927"/>
      <c r="CK113" s="957"/>
      <c r="CL113" s="958"/>
      <c r="CM113" s="928" t="s">
        <v>413</v>
      </c>
      <c r="CN113" s="929"/>
      <c r="CO113" s="929"/>
      <c r="CP113" s="929"/>
      <c r="CQ113" s="929"/>
      <c r="CR113" s="929"/>
      <c r="CS113" s="929"/>
      <c r="CT113" s="929"/>
      <c r="CU113" s="929"/>
      <c r="CV113" s="929"/>
      <c r="CW113" s="929"/>
      <c r="CX113" s="929"/>
      <c r="CY113" s="929"/>
      <c r="CZ113" s="929"/>
      <c r="DA113" s="929"/>
      <c r="DB113" s="929"/>
      <c r="DC113" s="929"/>
      <c r="DD113" s="929"/>
      <c r="DE113" s="929"/>
      <c r="DF113" s="930"/>
      <c r="DG113" s="970" t="s">
        <v>84</v>
      </c>
      <c r="DH113" s="971"/>
      <c r="DI113" s="971"/>
      <c r="DJ113" s="971"/>
      <c r="DK113" s="972"/>
      <c r="DL113" s="973" t="s">
        <v>84</v>
      </c>
      <c r="DM113" s="971"/>
      <c r="DN113" s="971"/>
      <c r="DO113" s="971"/>
      <c r="DP113" s="972"/>
      <c r="DQ113" s="973" t="s">
        <v>403</v>
      </c>
      <c r="DR113" s="971"/>
      <c r="DS113" s="971"/>
      <c r="DT113" s="971"/>
      <c r="DU113" s="972"/>
      <c r="DV113" s="974" t="s">
        <v>403</v>
      </c>
      <c r="DW113" s="975"/>
      <c r="DX113" s="975"/>
      <c r="DY113" s="975"/>
      <c r="DZ113" s="976"/>
    </row>
    <row r="114" spans="1:130" s="123" customFormat="1" ht="26.25" customHeight="1" x14ac:dyDescent="0.2">
      <c r="A114" s="966"/>
      <c r="B114" s="967"/>
      <c r="C114" s="962" t="s">
        <v>414</v>
      </c>
      <c r="D114" s="962"/>
      <c r="E114" s="962"/>
      <c r="F114" s="962"/>
      <c r="G114" s="962"/>
      <c r="H114" s="962"/>
      <c r="I114" s="962"/>
      <c r="J114" s="962"/>
      <c r="K114" s="962"/>
      <c r="L114" s="962"/>
      <c r="M114" s="962"/>
      <c r="N114" s="962"/>
      <c r="O114" s="962"/>
      <c r="P114" s="962"/>
      <c r="Q114" s="962"/>
      <c r="R114" s="962"/>
      <c r="S114" s="962"/>
      <c r="T114" s="962"/>
      <c r="U114" s="962"/>
      <c r="V114" s="962"/>
      <c r="W114" s="962"/>
      <c r="X114" s="962"/>
      <c r="Y114" s="962"/>
      <c r="Z114" s="963"/>
      <c r="AA114" s="970">
        <v>16307</v>
      </c>
      <c r="AB114" s="971"/>
      <c r="AC114" s="971"/>
      <c r="AD114" s="971"/>
      <c r="AE114" s="972"/>
      <c r="AF114" s="973">
        <v>22674</v>
      </c>
      <c r="AG114" s="971"/>
      <c r="AH114" s="971"/>
      <c r="AI114" s="971"/>
      <c r="AJ114" s="972"/>
      <c r="AK114" s="973">
        <v>26497</v>
      </c>
      <c r="AL114" s="971"/>
      <c r="AM114" s="971"/>
      <c r="AN114" s="971"/>
      <c r="AO114" s="972"/>
      <c r="AP114" s="974">
        <v>1</v>
      </c>
      <c r="AQ114" s="975"/>
      <c r="AR114" s="975"/>
      <c r="AS114" s="975"/>
      <c r="AT114" s="976"/>
      <c r="AU114" s="912"/>
      <c r="AV114" s="913"/>
      <c r="AW114" s="913"/>
      <c r="AX114" s="913"/>
      <c r="AY114" s="913"/>
      <c r="AZ114" s="961" t="s">
        <v>415</v>
      </c>
      <c r="BA114" s="962"/>
      <c r="BB114" s="962"/>
      <c r="BC114" s="962"/>
      <c r="BD114" s="962"/>
      <c r="BE114" s="962"/>
      <c r="BF114" s="962"/>
      <c r="BG114" s="962"/>
      <c r="BH114" s="962"/>
      <c r="BI114" s="962"/>
      <c r="BJ114" s="962"/>
      <c r="BK114" s="962"/>
      <c r="BL114" s="962"/>
      <c r="BM114" s="962"/>
      <c r="BN114" s="962"/>
      <c r="BO114" s="962"/>
      <c r="BP114" s="963"/>
      <c r="BQ114" s="931">
        <v>1352426</v>
      </c>
      <c r="BR114" s="932"/>
      <c r="BS114" s="932"/>
      <c r="BT114" s="932"/>
      <c r="BU114" s="932"/>
      <c r="BV114" s="932">
        <v>1313800</v>
      </c>
      <c r="BW114" s="932"/>
      <c r="BX114" s="932"/>
      <c r="BY114" s="932"/>
      <c r="BZ114" s="932"/>
      <c r="CA114" s="932">
        <v>1310523</v>
      </c>
      <c r="CB114" s="932"/>
      <c r="CC114" s="932"/>
      <c r="CD114" s="932"/>
      <c r="CE114" s="932"/>
      <c r="CF114" s="926">
        <v>47</v>
      </c>
      <c r="CG114" s="927"/>
      <c r="CH114" s="927"/>
      <c r="CI114" s="927"/>
      <c r="CJ114" s="927"/>
      <c r="CK114" s="957"/>
      <c r="CL114" s="958"/>
      <c r="CM114" s="928" t="s">
        <v>416</v>
      </c>
      <c r="CN114" s="929"/>
      <c r="CO114" s="929"/>
      <c r="CP114" s="929"/>
      <c r="CQ114" s="929"/>
      <c r="CR114" s="929"/>
      <c r="CS114" s="929"/>
      <c r="CT114" s="929"/>
      <c r="CU114" s="929"/>
      <c r="CV114" s="929"/>
      <c r="CW114" s="929"/>
      <c r="CX114" s="929"/>
      <c r="CY114" s="929"/>
      <c r="CZ114" s="929"/>
      <c r="DA114" s="929"/>
      <c r="DB114" s="929"/>
      <c r="DC114" s="929"/>
      <c r="DD114" s="929"/>
      <c r="DE114" s="929"/>
      <c r="DF114" s="930"/>
      <c r="DG114" s="970" t="s">
        <v>84</v>
      </c>
      <c r="DH114" s="971"/>
      <c r="DI114" s="971"/>
      <c r="DJ114" s="971"/>
      <c r="DK114" s="972"/>
      <c r="DL114" s="973" t="s">
        <v>84</v>
      </c>
      <c r="DM114" s="971"/>
      <c r="DN114" s="971"/>
      <c r="DO114" s="971"/>
      <c r="DP114" s="972"/>
      <c r="DQ114" s="973" t="s">
        <v>84</v>
      </c>
      <c r="DR114" s="971"/>
      <c r="DS114" s="971"/>
      <c r="DT114" s="971"/>
      <c r="DU114" s="972"/>
      <c r="DV114" s="974" t="s">
        <v>403</v>
      </c>
      <c r="DW114" s="975"/>
      <c r="DX114" s="975"/>
      <c r="DY114" s="975"/>
      <c r="DZ114" s="976"/>
    </row>
    <row r="115" spans="1:130" s="123" customFormat="1" ht="26.25" customHeight="1" x14ac:dyDescent="0.2">
      <c r="A115" s="966"/>
      <c r="B115" s="967"/>
      <c r="C115" s="962" t="s">
        <v>417</v>
      </c>
      <c r="D115" s="962"/>
      <c r="E115" s="962"/>
      <c r="F115" s="962"/>
      <c r="G115" s="962"/>
      <c r="H115" s="962"/>
      <c r="I115" s="962"/>
      <c r="J115" s="962"/>
      <c r="K115" s="962"/>
      <c r="L115" s="962"/>
      <c r="M115" s="962"/>
      <c r="N115" s="962"/>
      <c r="O115" s="962"/>
      <c r="P115" s="962"/>
      <c r="Q115" s="962"/>
      <c r="R115" s="962"/>
      <c r="S115" s="962"/>
      <c r="T115" s="962"/>
      <c r="U115" s="962"/>
      <c r="V115" s="962"/>
      <c r="W115" s="962"/>
      <c r="X115" s="962"/>
      <c r="Y115" s="962"/>
      <c r="Z115" s="963"/>
      <c r="AA115" s="945">
        <v>19637</v>
      </c>
      <c r="AB115" s="946"/>
      <c r="AC115" s="946"/>
      <c r="AD115" s="946"/>
      <c r="AE115" s="947"/>
      <c r="AF115" s="948">
        <v>19711</v>
      </c>
      <c r="AG115" s="946"/>
      <c r="AH115" s="946"/>
      <c r="AI115" s="946"/>
      <c r="AJ115" s="947"/>
      <c r="AK115" s="948">
        <v>19761</v>
      </c>
      <c r="AL115" s="946"/>
      <c r="AM115" s="946"/>
      <c r="AN115" s="946"/>
      <c r="AO115" s="947"/>
      <c r="AP115" s="949">
        <v>0.7</v>
      </c>
      <c r="AQ115" s="950"/>
      <c r="AR115" s="950"/>
      <c r="AS115" s="950"/>
      <c r="AT115" s="951"/>
      <c r="AU115" s="912"/>
      <c r="AV115" s="913"/>
      <c r="AW115" s="913"/>
      <c r="AX115" s="913"/>
      <c r="AY115" s="913"/>
      <c r="AZ115" s="961" t="s">
        <v>418</v>
      </c>
      <c r="BA115" s="962"/>
      <c r="BB115" s="962"/>
      <c r="BC115" s="962"/>
      <c r="BD115" s="962"/>
      <c r="BE115" s="962"/>
      <c r="BF115" s="962"/>
      <c r="BG115" s="962"/>
      <c r="BH115" s="962"/>
      <c r="BI115" s="962"/>
      <c r="BJ115" s="962"/>
      <c r="BK115" s="962"/>
      <c r="BL115" s="962"/>
      <c r="BM115" s="962"/>
      <c r="BN115" s="962"/>
      <c r="BO115" s="962"/>
      <c r="BP115" s="963"/>
      <c r="BQ115" s="931" t="s">
        <v>403</v>
      </c>
      <c r="BR115" s="932"/>
      <c r="BS115" s="932"/>
      <c r="BT115" s="932"/>
      <c r="BU115" s="932"/>
      <c r="BV115" s="932" t="s">
        <v>84</v>
      </c>
      <c r="BW115" s="932"/>
      <c r="BX115" s="932"/>
      <c r="BY115" s="932"/>
      <c r="BZ115" s="932"/>
      <c r="CA115" s="932" t="s">
        <v>403</v>
      </c>
      <c r="CB115" s="932"/>
      <c r="CC115" s="932"/>
      <c r="CD115" s="932"/>
      <c r="CE115" s="932"/>
      <c r="CF115" s="926" t="s">
        <v>84</v>
      </c>
      <c r="CG115" s="927"/>
      <c r="CH115" s="927"/>
      <c r="CI115" s="927"/>
      <c r="CJ115" s="927"/>
      <c r="CK115" s="957"/>
      <c r="CL115" s="958"/>
      <c r="CM115" s="961" t="s">
        <v>419</v>
      </c>
      <c r="CN115" s="982"/>
      <c r="CO115" s="982"/>
      <c r="CP115" s="982"/>
      <c r="CQ115" s="982"/>
      <c r="CR115" s="982"/>
      <c r="CS115" s="982"/>
      <c r="CT115" s="982"/>
      <c r="CU115" s="982"/>
      <c r="CV115" s="982"/>
      <c r="CW115" s="982"/>
      <c r="CX115" s="982"/>
      <c r="CY115" s="982"/>
      <c r="CZ115" s="982"/>
      <c r="DA115" s="982"/>
      <c r="DB115" s="982"/>
      <c r="DC115" s="982"/>
      <c r="DD115" s="982"/>
      <c r="DE115" s="982"/>
      <c r="DF115" s="963"/>
      <c r="DG115" s="970" t="s">
        <v>84</v>
      </c>
      <c r="DH115" s="971"/>
      <c r="DI115" s="971"/>
      <c r="DJ115" s="971"/>
      <c r="DK115" s="972"/>
      <c r="DL115" s="973" t="s">
        <v>403</v>
      </c>
      <c r="DM115" s="971"/>
      <c r="DN115" s="971"/>
      <c r="DO115" s="971"/>
      <c r="DP115" s="972"/>
      <c r="DQ115" s="973" t="s">
        <v>403</v>
      </c>
      <c r="DR115" s="971"/>
      <c r="DS115" s="971"/>
      <c r="DT115" s="971"/>
      <c r="DU115" s="972"/>
      <c r="DV115" s="974" t="s">
        <v>403</v>
      </c>
      <c r="DW115" s="975"/>
      <c r="DX115" s="975"/>
      <c r="DY115" s="975"/>
      <c r="DZ115" s="976"/>
    </row>
    <row r="116" spans="1:130" s="123" customFormat="1" ht="26.25" customHeight="1" x14ac:dyDescent="0.2">
      <c r="A116" s="968"/>
      <c r="B116" s="969"/>
      <c r="C116" s="977" t="s">
        <v>420</v>
      </c>
      <c r="D116" s="977"/>
      <c r="E116" s="977"/>
      <c r="F116" s="977"/>
      <c r="G116" s="977"/>
      <c r="H116" s="977"/>
      <c r="I116" s="977"/>
      <c r="J116" s="977"/>
      <c r="K116" s="977"/>
      <c r="L116" s="977"/>
      <c r="M116" s="977"/>
      <c r="N116" s="977"/>
      <c r="O116" s="977"/>
      <c r="P116" s="977"/>
      <c r="Q116" s="977"/>
      <c r="R116" s="977"/>
      <c r="S116" s="977"/>
      <c r="T116" s="977"/>
      <c r="U116" s="977"/>
      <c r="V116" s="977"/>
      <c r="W116" s="977"/>
      <c r="X116" s="977"/>
      <c r="Y116" s="977"/>
      <c r="Z116" s="978"/>
      <c r="AA116" s="970">
        <v>30</v>
      </c>
      <c r="AB116" s="971"/>
      <c r="AC116" s="971"/>
      <c r="AD116" s="971"/>
      <c r="AE116" s="972"/>
      <c r="AF116" s="973">
        <v>50</v>
      </c>
      <c r="AG116" s="971"/>
      <c r="AH116" s="971"/>
      <c r="AI116" s="971"/>
      <c r="AJ116" s="972"/>
      <c r="AK116" s="973">
        <v>25</v>
      </c>
      <c r="AL116" s="971"/>
      <c r="AM116" s="971"/>
      <c r="AN116" s="971"/>
      <c r="AO116" s="972"/>
      <c r="AP116" s="974">
        <v>0</v>
      </c>
      <c r="AQ116" s="975"/>
      <c r="AR116" s="975"/>
      <c r="AS116" s="975"/>
      <c r="AT116" s="976"/>
      <c r="AU116" s="912"/>
      <c r="AV116" s="913"/>
      <c r="AW116" s="913"/>
      <c r="AX116" s="913"/>
      <c r="AY116" s="913"/>
      <c r="AZ116" s="979" t="s">
        <v>421</v>
      </c>
      <c r="BA116" s="980"/>
      <c r="BB116" s="980"/>
      <c r="BC116" s="980"/>
      <c r="BD116" s="980"/>
      <c r="BE116" s="980"/>
      <c r="BF116" s="980"/>
      <c r="BG116" s="980"/>
      <c r="BH116" s="980"/>
      <c r="BI116" s="980"/>
      <c r="BJ116" s="980"/>
      <c r="BK116" s="980"/>
      <c r="BL116" s="980"/>
      <c r="BM116" s="980"/>
      <c r="BN116" s="980"/>
      <c r="BO116" s="980"/>
      <c r="BP116" s="981"/>
      <c r="BQ116" s="931" t="s">
        <v>403</v>
      </c>
      <c r="BR116" s="932"/>
      <c r="BS116" s="932"/>
      <c r="BT116" s="932"/>
      <c r="BU116" s="932"/>
      <c r="BV116" s="932" t="s">
        <v>84</v>
      </c>
      <c r="BW116" s="932"/>
      <c r="BX116" s="932"/>
      <c r="BY116" s="932"/>
      <c r="BZ116" s="932"/>
      <c r="CA116" s="932" t="s">
        <v>403</v>
      </c>
      <c r="CB116" s="932"/>
      <c r="CC116" s="932"/>
      <c r="CD116" s="932"/>
      <c r="CE116" s="932"/>
      <c r="CF116" s="926" t="s">
        <v>403</v>
      </c>
      <c r="CG116" s="927"/>
      <c r="CH116" s="927"/>
      <c r="CI116" s="927"/>
      <c r="CJ116" s="927"/>
      <c r="CK116" s="957"/>
      <c r="CL116" s="958"/>
      <c r="CM116" s="928" t="s">
        <v>422</v>
      </c>
      <c r="CN116" s="929"/>
      <c r="CO116" s="929"/>
      <c r="CP116" s="929"/>
      <c r="CQ116" s="929"/>
      <c r="CR116" s="929"/>
      <c r="CS116" s="929"/>
      <c r="CT116" s="929"/>
      <c r="CU116" s="929"/>
      <c r="CV116" s="929"/>
      <c r="CW116" s="929"/>
      <c r="CX116" s="929"/>
      <c r="CY116" s="929"/>
      <c r="CZ116" s="929"/>
      <c r="DA116" s="929"/>
      <c r="DB116" s="929"/>
      <c r="DC116" s="929"/>
      <c r="DD116" s="929"/>
      <c r="DE116" s="929"/>
      <c r="DF116" s="930"/>
      <c r="DG116" s="970">
        <v>46530</v>
      </c>
      <c r="DH116" s="971"/>
      <c r="DI116" s="971"/>
      <c r="DJ116" s="971"/>
      <c r="DK116" s="972"/>
      <c r="DL116" s="973">
        <v>42300</v>
      </c>
      <c r="DM116" s="971"/>
      <c r="DN116" s="971"/>
      <c r="DO116" s="971"/>
      <c r="DP116" s="972"/>
      <c r="DQ116" s="973">
        <v>38070</v>
      </c>
      <c r="DR116" s="971"/>
      <c r="DS116" s="971"/>
      <c r="DT116" s="971"/>
      <c r="DU116" s="972"/>
      <c r="DV116" s="974">
        <v>1.4</v>
      </c>
      <c r="DW116" s="975"/>
      <c r="DX116" s="975"/>
      <c r="DY116" s="975"/>
      <c r="DZ116" s="976"/>
    </row>
    <row r="117" spans="1:130" s="123" customFormat="1" ht="26.25" customHeight="1" x14ac:dyDescent="0.2">
      <c r="A117" s="916" t="s">
        <v>147</v>
      </c>
      <c r="B117" s="897"/>
      <c r="C117" s="897"/>
      <c r="D117" s="897"/>
      <c r="E117" s="897"/>
      <c r="F117" s="897"/>
      <c r="G117" s="897"/>
      <c r="H117" s="897"/>
      <c r="I117" s="897"/>
      <c r="J117" s="897"/>
      <c r="K117" s="897"/>
      <c r="L117" s="897"/>
      <c r="M117" s="897"/>
      <c r="N117" s="897"/>
      <c r="O117" s="897"/>
      <c r="P117" s="897"/>
      <c r="Q117" s="897"/>
      <c r="R117" s="897"/>
      <c r="S117" s="897"/>
      <c r="T117" s="897"/>
      <c r="U117" s="897"/>
      <c r="V117" s="897"/>
      <c r="W117" s="897"/>
      <c r="X117" s="897"/>
      <c r="Y117" s="987" t="s">
        <v>423</v>
      </c>
      <c r="Z117" s="898"/>
      <c r="AA117" s="988">
        <v>1605644</v>
      </c>
      <c r="AB117" s="989"/>
      <c r="AC117" s="989"/>
      <c r="AD117" s="989"/>
      <c r="AE117" s="990"/>
      <c r="AF117" s="991">
        <v>1594264</v>
      </c>
      <c r="AG117" s="989"/>
      <c r="AH117" s="989"/>
      <c r="AI117" s="989"/>
      <c r="AJ117" s="990"/>
      <c r="AK117" s="991">
        <v>1500398</v>
      </c>
      <c r="AL117" s="989"/>
      <c r="AM117" s="989"/>
      <c r="AN117" s="989"/>
      <c r="AO117" s="990"/>
      <c r="AP117" s="992"/>
      <c r="AQ117" s="993"/>
      <c r="AR117" s="993"/>
      <c r="AS117" s="993"/>
      <c r="AT117" s="994"/>
      <c r="AU117" s="912"/>
      <c r="AV117" s="913"/>
      <c r="AW117" s="913"/>
      <c r="AX117" s="913"/>
      <c r="AY117" s="913"/>
      <c r="AZ117" s="979" t="s">
        <v>424</v>
      </c>
      <c r="BA117" s="980"/>
      <c r="BB117" s="980"/>
      <c r="BC117" s="980"/>
      <c r="BD117" s="980"/>
      <c r="BE117" s="980"/>
      <c r="BF117" s="980"/>
      <c r="BG117" s="980"/>
      <c r="BH117" s="980"/>
      <c r="BI117" s="980"/>
      <c r="BJ117" s="980"/>
      <c r="BK117" s="980"/>
      <c r="BL117" s="980"/>
      <c r="BM117" s="980"/>
      <c r="BN117" s="980"/>
      <c r="BO117" s="980"/>
      <c r="BP117" s="981"/>
      <c r="BQ117" s="931" t="s">
        <v>84</v>
      </c>
      <c r="BR117" s="932"/>
      <c r="BS117" s="932"/>
      <c r="BT117" s="932"/>
      <c r="BU117" s="932"/>
      <c r="BV117" s="932" t="s">
        <v>84</v>
      </c>
      <c r="BW117" s="932"/>
      <c r="BX117" s="932"/>
      <c r="BY117" s="932"/>
      <c r="BZ117" s="932"/>
      <c r="CA117" s="932" t="s">
        <v>403</v>
      </c>
      <c r="CB117" s="932"/>
      <c r="CC117" s="932"/>
      <c r="CD117" s="932"/>
      <c r="CE117" s="932"/>
      <c r="CF117" s="926" t="s">
        <v>403</v>
      </c>
      <c r="CG117" s="927"/>
      <c r="CH117" s="927"/>
      <c r="CI117" s="927"/>
      <c r="CJ117" s="927"/>
      <c r="CK117" s="957"/>
      <c r="CL117" s="958"/>
      <c r="CM117" s="928" t="s">
        <v>425</v>
      </c>
      <c r="CN117" s="929"/>
      <c r="CO117" s="929"/>
      <c r="CP117" s="929"/>
      <c r="CQ117" s="929"/>
      <c r="CR117" s="929"/>
      <c r="CS117" s="929"/>
      <c r="CT117" s="929"/>
      <c r="CU117" s="929"/>
      <c r="CV117" s="929"/>
      <c r="CW117" s="929"/>
      <c r="CX117" s="929"/>
      <c r="CY117" s="929"/>
      <c r="CZ117" s="929"/>
      <c r="DA117" s="929"/>
      <c r="DB117" s="929"/>
      <c r="DC117" s="929"/>
      <c r="DD117" s="929"/>
      <c r="DE117" s="929"/>
      <c r="DF117" s="930"/>
      <c r="DG117" s="970" t="s">
        <v>84</v>
      </c>
      <c r="DH117" s="971"/>
      <c r="DI117" s="971"/>
      <c r="DJ117" s="971"/>
      <c r="DK117" s="972"/>
      <c r="DL117" s="973" t="s">
        <v>403</v>
      </c>
      <c r="DM117" s="971"/>
      <c r="DN117" s="971"/>
      <c r="DO117" s="971"/>
      <c r="DP117" s="972"/>
      <c r="DQ117" s="973" t="s">
        <v>84</v>
      </c>
      <c r="DR117" s="971"/>
      <c r="DS117" s="971"/>
      <c r="DT117" s="971"/>
      <c r="DU117" s="972"/>
      <c r="DV117" s="974" t="s">
        <v>84</v>
      </c>
      <c r="DW117" s="975"/>
      <c r="DX117" s="975"/>
      <c r="DY117" s="975"/>
      <c r="DZ117" s="976"/>
    </row>
    <row r="118" spans="1:130" s="123" customFormat="1" ht="26.25" customHeight="1" x14ac:dyDescent="0.2">
      <c r="A118" s="916" t="s">
        <v>397</v>
      </c>
      <c r="B118" s="897"/>
      <c r="C118" s="897"/>
      <c r="D118" s="897"/>
      <c r="E118" s="897"/>
      <c r="F118" s="897"/>
      <c r="G118" s="897"/>
      <c r="H118" s="897"/>
      <c r="I118" s="897"/>
      <c r="J118" s="897"/>
      <c r="K118" s="897"/>
      <c r="L118" s="897"/>
      <c r="M118" s="897"/>
      <c r="N118" s="897"/>
      <c r="O118" s="897"/>
      <c r="P118" s="897"/>
      <c r="Q118" s="897"/>
      <c r="R118" s="897"/>
      <c r="S118" s="897"/>
      <c r="T118" s="897"/>
      <c r="U118" s="897"/>
      <c r="V118" s="897"/>
      <c r="W118" s="897"/>
      <c r="X118" s="897"/>
      <c r="Y118" s="897"/>
      <c r="Z118" s="898"/>
      <c r="AA118" s="896" t="s">
        <v>395</v>
      </c>
      <c r="AB118" s="897"/>
      <c r="AC118" s="897"/>
      <c r="AD118" s="897"/>
      <c r="AE118" s="898"/>
      <c r="AF118" s="896" t="s">
        <v>270</v>
      </c>
      <c r="AG118" s="897"/>
      <c r="AH118" s="897"/>
      <c r="AI118" s="897"/>
      <c r="AJ118" s="898"/>
      <c r="AK118" s="896" t="s">
        <v>269</v>
      </c>
      <c r="AL118" s="897"/>
      <c r="AM118" s="897"/>
      <c r="AN118" s="897"/>
      <c r="AO118" s="898"/>
      <c r="AP118" s="983" t="s">
        <v>396</v>
      </c>
      <c r="AQ118" s="984"/>
      <c r="AR118" s="984"/>
      <c r="AS118" s="984"/>
      <c r="AT118" s="985"/>
      <c r="AU118" s="912"/>
      <c r="AV118" s="913"/>
      <c r="AW118" s="913"/>
      <c r="AX118" s="913"/>
      <c r="AY118" s="913"/>
      <c r="AZ118" s="986" t="s">
        <v>426</v>
      </c>
      <c r="BA118" s="977"/>
      <c r="BB118" s="977"/>
      <c r="BC118" s="977"/>
      <c r="BD118" s="977"/>
      <c r="BE118" s="977"/>
      <c r="BF118" s="977"/>
      <c r="BG118" s="977"/>
      <c r="BH118" s="977"/>
      <c r="BI118" s="977"/>
      <c r="BJ118" s="977"/>
      <c r="BK118" s="977"/>
      <c r="BL118" s="977"/>
      <c r="BM118" s="977"/>
      <c r="BN118" s="977"/>
      <c r="BO118" s="977"/>
      <c r="BP118" s="978"/>
      <c r="BQ118" s="1009" t="s">
        <v>84</v>
      </c>
      <c r="BR118" s="1010"/>
      <c r="BS118" s="1010"/>
      <c r="BT118" s="1010"/>
      <c r="BU118" s="1010"/>
      <c r="BV118" s="1010" t="s">
        <v>84</v>
      </c>
      <c r="BW118" s="1010"/>
      <c r="BX118" s="1010"/>
      <c r="BY118" s="1010"/>
      <c r="BZ118" s="1010"/>
      <c r="CA118" s="1010" t="s">
        <v>84</v>
      </c>
      <c r="CB118" s="1010"/>
      <c r="CC118" s="1010"/>
      <c r="CD118" s="1010"/>
      <c r="CE118" s="1010"/>
      <c r="CF118" s="926" t="s">
        <v>84</v>
      </c>
      <c r="CG118" s="927"/>
      <c r="CH118" s="927"/>
      <c r="CI118" s="927"/>
      <c r="CJ118" s="927"/>
      <c r="CK118" s="957"/>
      <c r="CL118" s="958"/>
      <c r="CM118" s="928" t="s">
        <v>427</v>
      </c>
      <c r="CN118" s="929"/>
      <c r="CO118" s="929"/>
      <c r="CP118" s="929"/>
      <c r="CQ118" s="929"/>
      <c r="CR118" s="929"/>
      <c r="CS118" s="929"/>
      <c r="CT118" s="929"/>
      <c r="CU118" s="929"/>
      <c r="CV118" s="929"/>
      <c r="CW118" s="929"/>
      <c r="CX118" s="929"/>
      <c r="CY118" s="929"/>
      <c r="CZ118" s="929"/>
      <c r="DA118" s="929"/>
      <c r="DB118" s="929"/>
      <c r="DC118" s="929"/>
      <c r="DD118" s="929"/>
      <c r="DE118" s="929"/>
      <c r="DF118" s="930"/>
      <c r="DG118" s="970" t="s">
        <v>84</v>
      </c>
      <c r="DH118" s="971"/>
      <c r="DI118" s="971"/>
      <c r="DJ118" s="971"/>
      <c r="DK118" s="972"/>
      <c r="DL118" s="973" t="s">
        <v>84</v>
      </c>
      <c r="DM118" s="971"/>
      <c r="DN118" s="971"/>
      <c r="DO118" s="971"/>
      <c r="DP118" s="972"/>
      <c r="DQ118" s="973" t="s">
        <v>84</v>
      </c>
      <c r="DR118" s="971"/>
      <c r="DS118" s="971"/>
      <c r="DT118" s="971"/>
      <c r="DU118" s="972"/>
      <c r="DV118" s="974" t="s">
        <v>403</v>
      </c>
      <c r="DW118" s="975"/>
      <c r="DX118" s="975"/>
      <c r="DY118" s="975"/>
      <c r="DZ118" s="976"/>
    </row>
    <row r="119" spans="1:130" s="123" customFormat="1" ht="26.25" customHeight="1" x14ac:dyDescent="0.2">
      <c r="A119" s="1076" t="s">
        <v>401</v>
      </c>
      <c r="B119" s="956"/>
      <c r="C119" s="935" t="s">
        <v>402</v>
      </c>
      <c r="D119" s="936"/>
      <c r="E119" s="936"/>
      <c r="F119" s="936"/>
      <c r="G119" s="936"/>
      <c r="H119" s="936"/>
      <c r="I119" s="936"/>
      <c r="J119" s="936"/>
      <c r="K119" s="936"/>
      <c r="L119" s="936"/>
      <c r="M119" s="936"/>
      <c r="N119" s="936"/>
      <c r="O119" s="936"/>
      <c r="P119" s="936"/>
      <c r="Q119" s="936"/>
      <c r="R119" s="936"/>
      <c r="S119" s="936"/>
      <c r="T119" s="936"/>
      <c r="U119" s="936"/>
      <c r="V119" s="936"/>
      <c r="W119" s="936"/>
      <c r="X119" s="936"/>
      <c r="Y119" s="936"/>
      <c r="Z119" s="937"/>
      <c r="AA119" s="903" t="s">
        <v>403</v>
      </c>
      <c r="AB119" s="904"/>
      <c r="AC119" s="904"/>
      <c r="AD119" s="904"/>
      <c r="AE119" s="905"/>
      <c r="AF119" s="906" t="s">
        <v>403</v>
      </c>
      <c r="AG119" s="904"/>
      <c r="AH119" s="904"/>
      <c r="AI119" s="904"/>
      <c r="AJ119" s="905"/>
      <c r="AK119" s="906" t="s">
        <v>84</v>
      </c>
      <c r="AL119" s="904"/>
      <c r="AM119" s="904"/>
      <c r="AN119" s="904"/>
      <c r="AO119" s="905"/>
      <c r="AP119" s="907" t="s">
        <v>84</v>
      </c>
      <c r="AQ119" s="908"/>
      <c r="AR119" s="908"/>
      <c r="AS119" s="908"/>
      <c r="AT119" s="909"/>
      <c r="AU119" s="914"/>
      <c r="AV119" s="915"/>
      <c r="AW119" s="915"/>
      <c r="AX119" s="915"/>
      <c r="AY119" s="915"/>
      <c r="AZ119" s="154" t="s">
        <v>147</v>
      </c>
      <c r="BA119" s="154"/>
      <c r="BB119" s="154"/>
      <c r="BC119" s="154"/>
      <c r="BD119" s="154"/>
      <c r="BE119" s="154"/>
      <c r="BF119" s="154"/>
      <c r="BG119" s="154"/>
      <c r="BH119" s="154"/>
      <c r="BI119" s="154"/>
      <c r="BJ119" s="154"/>
      <c r="BK119" s="154"/>
      <c r="BL119" s="154"/>
      <c r="BM119" s="154"/>
      <c r="BN119" s="154"/>
      <c r="BO119" s="987" t="s">
        <v>428</v>
      </c>
      <c r="BP119" s="1018"/>
      <c r="BQ119" s="1009">
        <v>14560626</v>
      </c>
      <c r="BR119" s="1010"/>
      <c r="BS119" s="1010"/>
      <c r="BT119" s="1010"/>
      <c r="BU119" s="1010"/>
      <c r="BV119" s="1010">
        <v>14453719</v>
      </c>
      <c r="BW119" s="1010"/>
      <c r="BX119" s="1010"/>
      <c r="BY119" s="1010"/>
      <c r="BZ119" s="1010"/>
      <c r="CA119" s="1010">
        <v>13813761</v>
      </c>
      <c r="CB119" s="1010"/>
      <c r="CC119" s="1010"/>
      <c r="CD119" s="1010"/>
      <c r="CE119" s="1010"/>
      <c r="CF119" s="1011"/>
      <c r="CG119" s="1012"/>
      <c r="CH119" s="1012"/>
      <c r="CI119" s="1012"/>
      <c r="CJ119" s="1013"/>
      <c r="CK119" s="959"/>
      <c r="CL119" s="960"/>
      <c r="CM119" s="1014" t="s">
        <v>429</v>
      </c>
      <c r="CN119" s="1015"/>
      <c r="CO119" s="1015"/>
      <c r="CP119" s="1015"/>
      <c r="CQ119" s="1015"/>
      <c r="CR119" s="1015"/>
      <c r="CS119" s="1015"/>
      <c r="CT119" s="1015"/>
      <c r="CU119" s="1015"/>
      <c r="CV119" s="1015"/>
      <c r="CW119" s="1015"/>
      <c r="CX119" s="1015"/>
      <c r="CY119" s="1015"/>
      <c r="CZ119" s="1015"/>
      <c r="DA119" s="1015"/>
      <c r="DB119" s="1015"/>
      <c r="DC119" s="1015"/>
      <c r="DD119" s="1015"/>
      <c r="DE119" s="1015"/>
      <c r="DF119" s="1016"/>
      <c r="DG119" s="1017">
        <v>112391</v>
      </c>
      <c r="DH119" s="996"/>
      <c r="DI119" s="996"/>
      <c r="DJ119" s="996"/>
      <c r="DK119" s="997"/>
      <c r="DL119" s="995">
        <v>97889</v>
      </c>
      <c r="DM119" s="996"/>
      <c r="DN119" s="996"/>
      <c r="DO119" s="996"/>
      <c r="DP119" s="997"/>
      <c r="DQ119" s="995">
        <v>83242</v>
      </c>
      <c r="DR119" s="996"/>
      <c r="DS119" s="996"/>
      <c r="DT119" s="996"/>
      <c r="DU119" s="997"/>
      <c r="DV119" s="998">
        <v>3</v>
      </c>
      <c r="DW119" s="999"/>
      <c r="DX119" s="999"/>
      <c r="DY119" s="999"/>
      <c r="DZ119" s="1000"/>
    </row>
    <row r="120" spans="1:130" s="123" customFormat="1" ht="26.25" customHeight="1" x14ac:dyDescent="0.2">
      <c r="A120" s="1077"/>
      <c r="B120" s="958"/>
      <c r="C120" s="928" t="s">
        <v>406</v>
      </c>
      <c r="D120" s="929"/>
      <c r="E120" s="929"/>
      <c r="F120" s="929"/>
      <c r="G120" s="929"/>
      <c r="H120" s="929"/>
      <c r="I120" s="929"/>
      <c r="J120" s="929"/>
      <c r="K120" s="929"/>
      <c r="L120" s="929"/>
      <c r="M120" s="929"/>
      <c r="N120" s="929"/>
      <c r="O120" s="929"/>
      <c r="P120" s="929"/>
      <c r="Q120" s="929"/>
      <c r="R120" s="929"/>
      <c r="S120" s="929"/>
      <c r="T120" s="929"/>
      <c r="U120" s="929"/>
      <c r="V120" s="929"/>
      <c r="W120" s="929"/>
      <c r="X120" s="929"/>
      <c r="Y120" s="929"/>
      <c r="Z120" s="930"/>
      <c r="AA120" s="970" t="s">
        <v>84</v>
      </c>
      <c r="AB120" s="971"/>
      <c r="AC120" s="971"/>
      <c r="AD120" s="971"/>
      <c r="AE120" s="972"/>
      <c r="AF120" s="973" t="s">
        <v>84</v>
      </c>
      <c r="AG120" s="971"/>
      <c r="AH120" s="971"/>
      <c r="AI120" s="971"/>
      <c r="AJ120" s="972"/>
      <c r="AK120" s="973" t="s">
        <v>84</v>
      </c>
      <c r="AL120" s="971"/>
      <c r="AM120" s="971"/>
      <c r="AN120" s="971"/>
      <c r="AO120" s="972"/>
      <c r="AP120" s="974" t="s">
        <v>84</v>
      </c>
      <c r="AQ120" s="975"/>
      <c r="AR120" s="975"/>
      <c r="AS120" s="975"/>
      <c r="AT120" s="976"/>
      <c r="AU120" s="1001" t="s">
        <v>430</v>
      </c>
      <c r="AV120" s="1002"/>
      <c r="AW120" s="1002"/>
      <c r="AX120" s="1002"/>
      <c r="AY120" s="1003"/>
      <c r="AZ120" s="952" t="s">
        <v>431</v>
      </c>
      <c r="BA120" s="901"/>
      <c r="BB120" s="901"/>
      <c r="BC120" s="901"/>
      <c r="BD120" s="901"/>
      <c r="BE120" s="901"/>
      <c r="BF120" s="901"/>
      <c r="BG120" s="901"/>
      <c r="BH120" s="901"/>
      <c r="BI120" s="901"/>
      <c r="BJ120" s="901"/>
      <c r="BK120" s="901"/>
      <c r="BL120" s="901"/>
      <c r="BM120" s="901"/>
      <c r="BN120" s="901"/>
      <c r="BO120" s="901"/>
      <c r="BP120" s="902"/>
      <c r="BQ120" s="938">
        <v>2764256</v>
      </c>
      <c r="BR120" s="939"/>
      <c r="BS120" s="939"/>
      <c r="BT120" s="939"/>
      <c r="BU120" s="939"/>
      <c r="BV120" s="939">
        <v>2755830</v>
      </c>
      <c r="BW120" s="939"/>
      <c r="BX120" s="939"/>
      <c r="BY120" s="939"/>
      <c r="BZ120" s="939"/>
      <c r="CA120" s="939">
        <v>2738561</v>
      </c>
      <c r="CB120" s="939"/>
      <c r="CC120" s="939"/>
      <c r="CD120" s="939"/>
      <c r="CE120" s="939"/>
      <c r="CF120" s="953">
        <v>98.3</v>
      </c>
      <c r="CG120" s="954"/>
      <c r="CH120" s="954"/>
      <c r="CI120" s="954"/>
      <c r="CJ120" s="954"/>
      <c r="CK120" s="1019" t="s">
        <v>432</v>
      </c>
      <c r="CL120" s="1020"/>
      <c r="CM120" s="1020"/>
      <c r="CN120" s="1020"/>
      <c r="CO120" s="1021"/>
      <c r="CP120" s="1027" t="s">
        <v>373</v>
      </c>
      <c r="CQ120" s="1028"/>
      <c r="CR120" s="1028"/>
      <c r="CS120" s="1028"/>
      <c r="CT120" s="1028"/>
      <c r="CU120" s="1028"/>
      <c r="CV120" s="1028"/>
      <c r="CW120" s="1028"/>
      <c r="CX120" s="1028"/>
      <c r="CY120" s="1028"/>
      <c r="CZ120" s="1028"/>
      <c r="DA120" s="1028"/>
      <c r="DB120" s="1028"/>
      <c r="DC120" s="1028"/>
      <c r="DD120" s="1028"/>
      <c r="DE120" s="1028"/>
      <c r="DF120" s="1029"/>
      <c r="DG120" s="938">
        <v>1671815</v>
      </c>
      <c r="DH120" s="939"/>
      <c r="DI120" s="939"/>
      <c r="DJ120" s="939"/>
      <c r="DK120" s="939"/>
      <c r="DL120" s="939">
        <v>1580349</v>
      </c>
      <c r="DM120" s="939"/>
      <c r="DN120" s="939"/>
      <c r="DO120" s="939"/>
      <c r="DP120" s="939"/>
      <c r="DQ120" s="939">
        <v>1507058</v>
      </c>
      <c r="DR120" s="939"/>
      <c r="DS120" s="939"/>
      <c r="DT120" s="939"/>
      <c r="DU120" s="939"/>
      <c r="DV120" s="940">
        <v>54.1</v>
      </c>
      <c r="DW120" s="940"/>
      <c r="DX120" s="940"/>
      <c r="DY120" s="940"/>
      <c r="DZ120" s="941"/>
    </row>
    <row r="121" spans="1:130" s="123" customFormat="1" ht="26.25" customHeight="1" x14ac:dyDescent="0.2">
      <c r="A121" s="1077"/>
      <c r="B121" s="958"/>
      <c r="C121" s="979" t="s">
        <v>433</v>
      </c>
      <c r="D121" s="980"/>
      <c r="E121" s="980"/>
      <c r="F121" s="980"/>
      <c r="G121" s="980"/>
      <c r="H121" s="980"/>
      <c r="I121" s="980"/>
      <c r="J121" s="980"/>
      <c r="K121" s="980"/>
      <c r="L121" s="980"/>
      <c r="M121" s="980"/>
      <c r="N121" s="980"/>
      <c r="O121" s="980"/>
      <c r="P121" s="980"/>
      <c r="Q121" s="980"/>
      <c r="R121" s="980"/>
      <c r="S121" s="980"/>
      <c r="T121" s="980"/>
      <c r="U121" s="980"/>
      <c r="V121" s="980"/>
      <c r="W121" s="980"/>
      <c r="X121" s="980"/>
      <c r="Y121" s="980"/>
      <c r="Z121" s="981"/>
      <c r="AA121" s="970" t="s">
        <v>403</v>
      </c>
      <c r="AB121" s="971"/>
      <c r="AC121" s="971"/>
      <c r="AD121" s="971"/>
      <c r="AE121" s="972"/>
      <c r="AF121" s="973" t="s">
        <v>84</v>
      </c>
      <c r="AG121" s="971"/>
      <c r="AH121" s="971"/>
      <c r="AI121" s="971"/>
      <c r="AJ121" s="972"/>
      <c r="AK121" s="973" t="s">
        <v>84</v>
      </c>
      <c r="AL121" s="971"/>
      <c r="AM121" s="971"/>
      <c r="AN121" s="971"/>
      <c r="AO121" s="972"/>
      <c r="AP121" s="974" t="s">
        <v>84</v>
      </c>
      <c r="AQ121" s="975"/>
      <c r="AR121" s="975"/>
      <c r="AS121" s="975"/>
      <c r="AT121" s="976"/>
      <c r="AU121" s="1004"/>
      <c r="AV121" s="1005"/>
      <c r="AW121" s="1005"/>
      <c r="AX121" s="1005"/>
      <c r="AY121" s="1006"/>
      <c r="AZ121" s="961" t="s">
        <v>434</v>
      </c>
      <c r="BA121" s="962"/>
      <c r="BB121" s="962"/>
      <c r="BC121" s="962"/>
      <c r="BD121" s="962"/>
      <c r="BE121" s="962"/>
      <c r="BF121" s="962"/>
      <c r="BG121" s="962"/>
      <c r="BH121" s="962"/>
      <c r="BI121" s="962"/>
      <c r="BJ121" s="962"/>
      <c r="BK121" s="962"/>
      <c r="BL121" s="962"/>
      <c r="BM121" s="962"/>
      <c r="BN121" s="962"/>
      <c r="BO121" s="962"/>
      <c r="BP121" s="963"/>
      <c r="BQ121" s="931">
        <v>615312</v>
      </c>
      <c r="BR121" s="932"/>
      <c r="BS121" s="932"/>
      <c r="BT121" s="932"/>
      <c r="BU121" s="932"/>
      <c r="BV121" s="932">
        <v>522443</v>
      </c>
      <c r="BW121" s="932"/>
      <c r="BX121" s="932"/>
      <c r="BY121" s="932"/>
      <c r="BZ121" s="932"/>
      <c r="CA121" s="932">
        <v>446520</v>
      </c>
      <c r="CB121" s="932"/>
      <c r="CC121" s="932"/>
      <c r="CD121" s="932"/>
      <c r="CE121" s="932"/>
      <c r="CF121" s="926">
        <v>16</v>
      </c>
      <c r="CG121" s="927"/>
      <c r="CH121" s="927"/>
      <c r="CI121" s="927"/>
      <c r="CJ121" s="927"/>
      <c r="CK121" s="1022"/>
      <c r="CL121" s="1023"/>
      <c r="CM121" s="1023"/>
      <c r="CN121" s="1023"/>
      <c r="CO121" s="1024"/>
      <c r="CP121" s="1032" t="s">
        <v>435</v>
      </c>
      <c r="CQ121" s="1033"/>
      <c r="CR121" s="1033"/>
      <c r="CS121" s="1033"/>
      <c r="CT121" s="1033"/>
      <c r="CU121" s="1033"/>
      <c r="CV121" s="1033"/>
      <c r="CW121" s="1033"/>
      <c r="CX121" s="1033"/>
      <c r="CY121" s="1033"/>
      <c r="CZ121" s="1033"/>
      <c r="DA121" s="1033"/>
      <c r="DB121" s="1033"/>
      <c r="DC121" s="1033"/>
      <c r="DD121" s="1033"/>
      <c r="DE121" s="1033"/>
      <c r="DF121" s="1034"/>
      <c r="DG121" s="931">
        <v>726541</v>
      </c>
      <c r="DH121" s="932"/>
      <c r="DI121" s="932"/>
      <c r="DJ121" s="932"/>
      <c r="DK121" s="932"/>
      <c r="DL121" s="932">
        <v>718567</v>
      </c>
      <c r="DM121" s="932"/>
      <c r="DN121" s="932"/>
      <c r="DO121" s="932"/>
      <c r="DP121" s="932"/>
      <c r="DQ121" s="932">
        <v>750922</v>
      </c>
      <c r="DR121" s="932"/>
      <c r="DS121" s="932"/>
      <c r="DT121" s="932"/>
      <c r="DU121" s="932"/>
      <c r="DV121" s="933">
        <v>27</v>
      </c>
      <c r="DW121" s="933"/>
      <c r="DX121" s="933"/>
      <c r="DY121" s="933"/>
      <c r="DZ121" s="934"/>
    </row>
    <row r="122" spans="1:130" s="123" customFormat="1" ht="26.25" customHeight="1" x14ac:dyDescent="0.2">
      <c r="A122" s="1077"/>
      <c r="B122" s="958"/>
      <c r="C122" s="928" t="s">
        <v>416</v>
      </c>
      <c r="D122" s="929"/>
      <c r="E122" s="929"/>
      <c r="F122" s="929"/>
      <c r="G122" s="929"/>
      <c r="H122" s="929"/>
      <c r="I122" s="929"/>
      <c r="J122" s="929"/>
      <c r="K122" s="929"/>
      <c r="L122" s="929"/>
      <c r="M122" s="929"/>
      <c r="N122" s="929"/>
      <c r="O122" s="929"/>
      <c r="P122" s="929"/>
      <c r="Q122" s="929"/>
      <c r="R122" s="929"/>
      <c r="S122" s="929"/>
      <c r="T122" s="929"/>
      <c r="U122" s="929"/>
      <c r="V122" s="929"/>
      <c r="W122" s="929"/>
      <c r="X122" s="929"/>
      <c r="Y122" s="929"/>
      <c r="Z122" s="930"/>
      <c r="AA122" s="970" t="s">
        <v>403</v>
      </c>
      <c r="AB122" s="971"/>
      <c r="AC122" s="971"/>
      <c r="AD122" s="971"/>
      <c r="AE122" s="972"/>
      <c r="AF122" s="973" t="s">
        <v>84</v>
      </c>
      <c r="AG122" s="971"/>
      <c r="AH122" s="971"/>
      <c r="AI122" s="971"/>
      <c r="AJ122" s="972"/>
      <c r="AK122" s="973" t="s">
        <v>84</v>
      </c>
      <c r="AL122" s="971"/>
      <c r="AM122" s="971"/>
      <c r="AN122" s="971"/>
      <c r="AO122" s="972"/>
      <c r="AP122" s="974" t="s">
        <v>403</v>
      </c>
      <c r="AQ122" s="975"/>
      <c r="AR122" s="975"/>
      <c r="AS122" s="975"/>
      <c r="AT122" s="976"/>
      <c r="AU122" s="1004"/>
      <c r="AV122" s="1005"/>
      <c r="AW122" s="1005"/>
      <c r="AX122" s="1005"/>
      <c r="AY122" s="1006"/>
      <c r="AZ122" s="986" t="s">
        <v>436</v>
      </c>
      <c r="BA122" s="977"/>
      <c r="BB122" s="977"/>
      <c r="BC122" s="977"/>
      <c r="BD122" s="977"/>
      <c r="BE122" s="977"/>
      <c r="BF122" s="977"/>
      <c r="BG122" s="977"/>
      <c r="BH122" s="977"/>
      <c r="BI122" s="977"/>
      <c r="BJ122" s="977"/>
      <c r="BK122" s="977"/>
      <c r="BL122" s="977"/>
      <c r="BM122" s="977"/>
      <c r="BN122" s="977"/>
      <c r="BO122" s="977"/>
      <c r="BP122" s="978"/>
      <c r="BQ122" s="1009">
        <v>9201105</v>
      </c>
      <c r="BR122" s="1010"/>
      <c r="BS122" s="1010"/>
      <c r="BT122" s="1010"/>
      <c r="BU122" s="1010"/>
      <c r="BV122" s="1010">
        <v>9306440</v>
      </c>
      <c r="BW122" s="1010"/>
      <c r="BX122" s="1010"/>
      <c r="BY122" s="1010"/>
      <c r="BZ122" s="1010"/>
      <c r="CA122" s="1010">
        <v>8756468</v>
      </c>
      <c r="CB122" s="1010"/>
      <c r="CC122" s="1010"/>
      <c r="CD122" s="1010"/>
      <c r="CE122" s="1010"/>
      <c r="CF122" s="1030">
        <v>314.39999999999998</v>
      </c>
      <c r="CG122" s="1031"/>
      <c r="CH122" s="1031"/>
      <c r="CI122" s="1031"/>
      <c r="CJ122" s="1031"/>
      <c r="CK122" s="1022"/>
      <c r="CL122" s="1023"/>
      <c r="CM122" s="1023"/>
      <c r="CN122" s="1023"/>
      <c r="CO122" s="1024"/>
      <c r="CP122" s="1032" t="s">
        <v>370</v>
      </c>
      <c r="CQ122" s="1033"/>
      <c r="CR122" s="1033"/>
      <c r="CS122" s="1033"/>
      <c r="CT122" s="1033"/>
      <c r="CU122" s="1033"/>
      <c r="CV122" s="1033"/>
      <c r="CW122" s="1033"/>
      <c r="CX122" s="1033"/>
      <c r="CY122" s="1033"/>
      <c r="CZ122" s="1033"/>
      <c r="DA122" s="1033"/>
      <c r="DB122" s="1033"/>
      <c r="DC122" s="1033"/>
      <c r="DD122" s="1033"/>
      <c r="DE122" s="1033"/>
      <c r="DF122" s="1034"/>
      <c r="DG122" s="931" t="s">
        <v>84</v>
      </c>
      <c r="DH122" s="932"/>
      <c r="DI122" s="932"/>
      <c r="DJ122" s="932"/>
      <c r="DK122" s="932"/>
      <c r="DL122" s="932" t="s">
        <v>403</v>
      </c>
      <c r="DM122" s="932"/>
      <c r="DN122" s="932"/>
      <c r="DO122" s="932"/>
      <c r="DP122" s="932"/>
      <c r="DQ122" s="932" t="s">
        <v>84</v>
      </c>
      <c r="DR122" s="932"/>
      <c r="DS122" s="932"/>
      <c r="DT122" s="932"/>
      <c r="DU122" s="932"/>
      <c r="DV122" s="933" t="s">
        <v>84</v>
      </c>
      <c r="DW122" s="933"/>
      <c r="DX122" s="933"/>
      <c r="DY122" s="933"/>
      <c r="DZ122" s="934"/>
    </row>
    <row r="123" spans="1:130" s="123" customFormat="1" ht="26.25" customHeight="1" x14ac:dyDescent="0.2">
      <c r="A123" s="1077"/>
      <c r="B123" s="958"/>
      <c r="C123" s="928" t="s">
        <v>422</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30"/>
      <c r="AA123" s="970">
        <v>5304</v>
      </c>
      <c r="AB123" s="971"/>
      <c r="AC123" s="971"/>
      <c r="AD123" s="971"/>
      <c r="AE123" s="972"/>
      <c r="AF123" s="973">
        <v>5209</v>
      </c>
      <c r="AG123" s="971"/>
      <c r="AH123" s="971"/>
      <c r="AI123" s="971"/>
      <c r="AJ123" s="972"/>
      <c r="AK123" s="973">
        <v>5115</v>
      </c>
      <c r="AL123" s="971"/>
      <c r="AM123" s="971"/>
      <c r="AN123" s="971"/>
      <c r="AO123" s="972"/>
      <c r="AP123" s="974">
        <v>0.2</v>
      </c>
      <c r="AQ123" s="975"/>
      <c r="AR123" s="975"/>
      <c r="AS123" s="975"/>
      <c r="AT123" s="976"/>
      <c r="AU123" s="1007"/>
      <c r="AV123" s="1008"/>
      <c r="AW123" s="1008"/>
      <c r="AX123" s="1008"/>
      <c r="AY123" s="1008"/>
      <c r="AZ123" s="154" t="s">
        <v>147</v>
      </c>
      <c r="BA123" s="154"/>
      <c r="BB123" s="154"/>
      <c r="BC123" s="154"/>
      <c r="BD123" s="154"/>
      <c r="BE123" s="154"/>
      <c r="BF123" s="154"/>
      <c r="BG123" s="154"/>
      <c r="BH123" s="154"/>
      <c r="BI123" s="154"/>
      <c r="BJ123" s="154"/>
      <c r="BK123" s="154"/>
      <c r="BL123" s="154"/>
      <c r="BM123" s="154"/>
      <c r="BN123" s="154"/>
      <c r="BO123" s="987" t="s">
        <v>437</v>
      </c>
      <c r="BP123" s="1018"/>
      <c r="BQ123" s="1048">
        <v>12580673</v>
      </c>
      <c r="BR123" s="1049"/>
      <c r="BS123" s="1049"/>
      <c r="BT123" s="1049"/>
      <c r="BU123" s="1049"/>
      <c r="BV123" s="1049">
        <v>12584713</v>
      </c>
      <c r="BW123" s="1049"/>
      <c r="BX123" s="1049"/>
      <c r="BY123" s="1049"/>
      <c r="BZ123" s="1049"/>
      <c r="CA123" s="1049">
        <v>11941549</v>
      </c>
      <c r="CB123" s="1049"/>
      <c r="CC123" s="1049"/>
      <c r="CD123" s="1049"/>
      <c r="CE123" s="1049"/>
      <c r="CF123" s="1011"/>
      <c r="CG123" s="1012"/>
      <c r="CH123" s="1012"/>
      <c r="CI123" s="1012"/>
      <c r="CJ123" s="1013"/>
      <c r="CK123" s="1022"/>
      <c r="CL123" s="1023"/>
      <c r="CM123" s="1023"/>
      <c r="CN123" s="1023"/>
      <c r="CO123" s="1024"/>
      <c r="CP123" s="1032" t="s">
        <v>369</v>
      </c>
      <c r="CQ123" s="1033"/>
      <c r="CR123" s="1033"/>
      <c r="CS123" s="1033"/>
      <c r="CT123" s="1033"/>
      <c r="CU123" s="1033"/>
      <c r="CV123" s="1033"/>
      <c r="CW123" s="1033"/>
      <c r="CX123" s="1033"/>
      <c r="CY123" s="1033"/>
      <c r="CZ123" s="1033"/>
      <c r="DA123" s="1033"/>
      <c r="DB123" s="1033"/>
      <c r="DC123" s="1033"/>
      <c r="DD123" s="1033"/>
      <c r="DE123" s="1033"/>
      <c r="DF123" s="1034"/>
      <c r="DG123" s="970" t="s">
        <v>84</v>
      </c>
      <c r="DH123" s="971"/>
      <c r="DI123" s="971"/>
      <c r="DJ123" s="971"/>
      <c r="DK123" s="972"/>
      <c r="DL123" s="973" t="s">
        <v>84</v>
      </c>
      <c r="DM123" s="971"/>
      <c r="DN123" s="971"/>
      <c r="DO123" s="971"/>
      <c r="DP123" s="972"/>
      <c r="DQ123" s="973" t="s">
        <v>84</v>
      </c>
      <c r="DR123" s="971"/>
      <c r="DS123" s="971"/>
      <c r="DT123" s="971"/>
      <c r="DU123" s="972"/>
      <c r="DV123" s="974" t="s">
        <v>84</v>
      </c>
      <c r="DW123" s="975"/>
      <c r="DX123" s="975"/>
      <c r="DY123" s="975"/>
      <c r="DZ123" s="976"/>
    </row>
    <row r="124" spans="1:130" s="123" customFormat="1" ht="26.25" customHeight="1" thickBot="1" x14ac:dyDescent="0.25">
      <c r="A124" s="1077"/>
      <c r="B124" s="958"/>
      <c r="C124" s="928" t="s">
        <v>425</v>
      </c>
      <c r="D124" s="929"/>
      <c r="E124" s="929"/>
      <c r="F124" s="929"/>
      <c r="G124" s="929"/>
      <c r="H124" s="929"/>
      <c r="I124" s="929"/>
      <c r="J124" s="929"/>
      <c r="K124" s="929"/>
      <c r="L124" s="929"/>
      <c r="M124" s="929"/>
      <c r="N124" s="929"/>
      <c r="O124" s="929"/>
      <c r="P124" s="929"/>
      <c r="Q124" s="929"/>
      <c r="R124" s="929"/>
      <c r="S124" s="929"/>
      <c r="T124" s="929"/>
      <c r="U124" s="929"/>
      <c r="V124" s="929"/>
      <c r="W124" s="929"/>
      <c r="X124" s="929"/>
      <c r="Y124" s="929"/>
      <c r="Z124" s="930"/>
      <c r="AA124" s="970" t="s">
        <v>84</v>
      </c>
      <c r="AB124" s="971"/>
      <c r="AC124" s="971"/>
      <c r="AD124" s="971"/>
      <c r="AE124" s="972"/>
      <c r="AF124" s="973" t="s">
        <v>84</v>
      </c>
      <c r="AG124" s="971"/>
      <c r="AH124" s="971"/>
      <c r="AI124" s="971"/>
      <c r="AJ124" s="972"/>
      <c r="AK124" s="973" t="s">
        <v>403</v>
      </c>
      <c r="AL124" s="971"/>
      <c r="AM124" s="971"/>
      <c r="AN124" s="971"/>
      <c r="AO124" s="972"/>
      <c r="AP124" s="974" t="s">
        <v>84</v>
      </c>
      <c r="AQ124" s="975"/>
      <c r="AR124" s="975"/>
      <c r="AS124" s="975"/>
      <c r="AT124" s="976"/>
      <c r="AU124" s="1044" t="s">
        <v>438</v>
      </c>
      <c r="AV124" s="1045"/>
      <c r="AW124" s="1045"/>
      <c r="AX124" s="1045"/>
      <c r="AY124" s="1045"/>
      <c r="AZ124" s="1045"/>
      <c r="BA124" s="1045"/>
      <c r="BB124" s="1045"/>
      <c r="BC124" s="1045"/>
      <c r="BD124" s="1045"/>
      <c r="BE124" s="1045"/>
      <c r="BF124" s="1045"/>
      <c r="BG124" s="1045"/>
      <c r="BH124" s="1045"/>
      <c r="BI124" s="1045"/>
      <c r="BJ124" s="1045"/>
      <c r="BK124" s="1045"/>
      <c r="BL124" s="1045"/>
      <c r="BM124" s="1045"/>
      <c r="BN124" s="1045"/>
      <c r="BO124" s="1045"/>
      <c r="BP124" s="1046"/>
      <c r="BQ124" s="1047">
        <v>68.099999999999994</v>
      </c>
      <c r="BR124" s="1040"/>
      <c r="BS124" s="1040"/>
      <c r="BT124" s="1040"/>
      <c r="BU124" s="1040"/>
      <c r="BV124" s="1040">
        <v>63.9</v>
      </c>
      <c r="BW124" s="1040"/>
      <c r="BX124" s="1040"/>
      <c r="BY124" s="1040"/>
      <c r="BZ124" s="1040"/>
      <c r="CA124" s="1040">
        <v>67.2</v>
      </c>
      <c r="CB124" s="1040"/>
      <c r="CC124" s="1040"/>
      <c r="CD124" s="1040"/>
      <c r="CE124" s="1040"/>
      <c r="CF124" s="1041"/>
      <c r="CG124" s="1042"/>
      <c r="CH124" s="1042"/>
      <c r="CI124" s="1042"/>
      <c r="CJ124" s="1043"/>
      <c r="CK124" s="1025"/>
      <c r="CL124" s="1025"/>
      <c r="CM124" s="1025"/>
      <c r="CN124" s="1025"/>
      <c r="CO124" s="1026"/>
      <c r="CP124" s="1032" t="s">
        <v>439</v>
      </c>
      <c r="CQ124" s="1033"/>
      <c r="CR124" s="1033"/>
      <c r="CS124" s="1033"/>
      <c r="CT124" s="1033"/>
      <c r="CU124" s="1033"/>
      <c r="CV124" s="1033"/>
      <c r="CW124" s="1033"/>
      <c r="CX124" s="1033"/>
      <c r="CY124" s="1033"/>
      <c r="CZ124" s="1033"/>
      <c r="DA124" s="1033"/>
      <c r="DB124" s="1033"/>
      <c r="DC124" s="1033"/>
      <c r="DD124" s="1033"/>
      <c r="DE124" s="1033"/>
      <c r="DF124" s="1034"/>
      <c r="DG124" s="1017" t="s">
        <v>84</v>
      </c>
      <c r="DH124" s="996"/>
      <c r="DI124" s="996"/>
      <c r="DJ124" s="996"/>
      <c r="DK124" s="997"/>
      <c r="DL124" s="995" t="s">
        <v>84</v>
      </c>
      <c r="DM124" s="996"/>
      <c r="DN124" s="996"/>
      <c r="DO124" s="996"/>
      <c r="DP124" s="997"/>
      <c r="DQ124" s="995" t="s">
        <v>84</v>
      </c>
      <c r="DR124" s="996"/>
      <c r="DS124" s="996"/>
      <c r="DT124" s="996"/>
      <c r="DU124" s="997"/>
      <c r="DV124" s="998" t="s">
        <v>84</v>
      </c>
      <c r="DW124" s="999"/>
      <c r="DX124" s="999"/>
      <c r="DY124" s="999"/>
      <c r="DZ124" s="1000"/>
    </row>
    <row r="125" spans="1:130" s="123" customFormat="1" ht="26.25" customHeight="1" x14ac:dyDescent="0.2">
      <c r="A125" s="1077"/>
      <c r="B125" s="958"/>
      <c r="C125" s="928" t="s">
        <v>427</v>
      </c>
      <c r="D125" s="929"/>
      <c r="E125" s="929"/>
      <c r="F125" s="929"/>
      <c r="G125" s="929"/>
      <c r="H125" s="929"/>
      <c r="I125" s="929"/>
      <c r="J125" s="929"/>
      <c r="K125" s="929"/>
      <c r="L125" s="929"/>
      <c r="M125" s="929"/>
      <c r="N125" s="929"/>
      <c r="O125" s="929"/>
      <c r="P125" s="929"/>
      <c r="Q125" s="929"/>
      <c r="R125" s="929"/>
      <c r="S125" s="929"/>
      <c r="T125" s="929"/>
      <c r="U125" s="929"/>
      <c r="V125" s="929"/>
      <c r="W125" s="929"/>
      <c r="X125" s="929"/>
      <c r="Y125" s="929"/>
      <c r="Z125" s="930"/>
      <c r="AA125" s="970" t="s">
        <v>84</v>
      </c>
      <c r="AB125" s="971"/>
      <c r="AC125" s="971"/>
      <c r="AD125" s="971"/>
      <c r="AE125" s="972"/>
      <c r="AF125" s="973" t="s">
        <v>84</v>
      </c>
      <c r="AG125" s="971"/>
      <c r="AH125" s="971"/>
      <c r="AI125" s="971"/>
      <c r="AJ125" s="972"/>
      <c r="AK125" s="973" t="s">
        <v>84</v>
      </c>
      <c r="AL125" s="971"/>
      <c r="AM125" s="971"/>
      <c r="AN125" s="971"/>
      <c r="AO125" s="972"/>
      <c r="AP125" s="974" t="s">
        <v>84</v>
      </c>
      <c r="AQ125" s="975"/>
      <c r="AR125" s="975"/>
      <c r="AS125" s="975"/>
      <c r="AT125" s="976"/>
      <c r="AU125" s="155"/>
      <c r="AV125" s="156"/>
      <c r="AW125" s="156"/>
      <c r="AX125" s="156"/>
      <c r="AY125" s="156"/>
      <c r="AZ125" s="156"/>
      <c r="BA125" s="156"/>
      <c r="BB125" s="156"/>
      <c r="BC125" s="156"/>
      <c r="BD125" s="156"/>
      <c r="BE125" s="156"/>
      <c r="BF125" s="156"/>
      <c r="BG125" s="156"/>
      <c r="BH125" s="156"/>
      <c r="BI125" s="156"/>
      <c r="BJ125" s="156"/>
      <c r="BK125" s="156"/>
      <c r="BL125" s="156"/>
      <c r="BM125" s="156"/>
      <c r="BN125" s="156"/>
      <c r="BO125" s="156"/>
      <c r="BP125" s="156"/>
      <c r="BQ125" s="157"/>
      <c r="BR125" s="157"/>
      <c r="BS125" s="157"/>
      <c r="BT125" s="157"/>
      <c r="BU125" s="157"/>
      <c r="BV125" s="157"/>
      <c r="BW125" s="157"/>
      <c r="BX125" s="157"/>
      <c r="BY125" s="157"/>
      <c r="BZ125" s="157"/>
      <c r="CA125" s="157"/>
      <c r="CB125" s="157"/>
      <c r="CC125" s="157"/>
      <c r="CD125" s="157"/>
      <c r="CE125" s="157"/>
      <c r="CF125" s="157"/>
      <c r="CG125" s="157"/>
      <c r="CH125" s="157"/>
      <c r="CI125" s="157"/>
      <c r="CJ125" s="158"/>
      <c r="CK125" s="1035" t="s">
        <v>440</v>
      </c>
      <c r="CL125" s="1020"/>
      <c r="CM125" s="1020"/>
      <c r="CN125" s="1020"/>
      <c r="CO125" s="1021"/>
      <c r="CP125" s="952" t="s">
        <v>441</v>
      </c>
      <c r="CQ125" s="901"/>
      <c r="CR125" s="901"/>
      <c r="CS125" s="901"/>
      <c r="CT125" s="901"/>
      <c r="CU125" s="901"/>
      <c r="CV125" s="901"/>
      <c r="CW125" s="901"/>
      <c r="CX125" s="901"/>
      <c r="CY125" s="901"/>
      <c r="CZ125" s="901"/>
      <c r="DA125" s="901"/>
      <c r="DB125" s="901"/>
      <c r="DC125" s="901"/>
      <c r="DD125" s="901"/>
      <c r="DE125" s="901"/>
      <c r="DF125" s="902"/>
      <c r="DG125" s="938" t="s">
        <v>84</v>
      </c>
      <c r="DH125" s="939"/>
      <c r="DI125" s="939"/>
      <c r="DJ125" s="939"/>
      <c r="DK125" s="939"/>
      <c r="DL125" s="939" t="s">
        <v>84</v>
      </c>
      <c r="DM125" s="939"/>
      <c r="DN125" s="939"/>
      <c r="DO125" s="939"/>
      <c r="DP125" s="939"/>
      <c r="DQ125" s="939" t="s">
        <v>84</v>
      </c>
      <c r="DR125" s="939"/>
      <c r="DS125" s="939"/>
      <c r="DT125" s="939"/>
      <c r="DU125" s="939"/>
      <c r="DV125" s="940" t="s">
        <v>84</v>
      </c>
      <c r="DW125" s="940"/>
      <c r="DX125" s="940"/>
      <c r="DY125" s="940"/>
      <c r="DZ125" s="941"/>
    </row>
    <row r="126" spans="1:130" s="123" customFormat="1" ht="26.25" customHeight="1" thickBot="1" x14ac:dyDescent="0.25">
      <c r="A126" s="1077"/>
      <c r="B126" s="958"/>
      <c r="C126" s="928" t="s">
        <v>429</v>
      </c>
      <c r="D126" s="929"/>
      <c r="E126" s="929"/>
      <c r="F126" s="929"/>
      <c r="G126" s="929"/>
      <c r="H126" s="929"/>
      <c r="I126" s="929"/>
      <c r="J126" s="929"/>
      <c r="K126" s="929"/>
      <c r="L126" s="929"/>
      <c r="M126" s="929"/>
      <c r="N126" s="929"/>
      <c r="O126" s="929"/>
      <c r="P126" s="929"/>
      <c r="Q126" s="929"/>
      <c r="R126" s="929"/>
      <c r="S126" s="929"/>
      <c r="T126" s="929"/>
      <c r="U126" s="929"/>
      <c r="V126" s="929"/>
      <c r="W126" s="929"/>
      <c r="X126" s="929"/>
      <c r="Y126" s="929"/>
      <c r="Z126" s="930"/>
      <c r="AA126" s="970" t="s">
        <v>84</v>
      </c>
      <c r="AB126" s="971"/>
      <c r="AC126" s="971"/>
      <c r="AD126" s="971"/>
      <c r="AE126" s="972"/>
      <c r="AF126" s="973" t="s">
        <v>84</v>
      </c>
      <c r="AG126" s="971"/>
      <c r="AH126" s="971"/>
      <c r="AI126" s="971"/>
      <c r="AJ126" s="972"/>
      <c r="AK126" s="973" t="s">
        <v>84</v>
      </c>
      <c r="AL126" s="971"/>
      <c r="AM126" s="971"/>
      <c r="AN126" s="971"/>
      <c r="AO126" s="972"/>
      <c r="AP126" s="974" t="s">
        <v>84</v>
      </c>
      <c r="AQ126" s="975"/>
      <c r="AR126" s="975"/>
      <c r="AS126" s="975"/>
      <c r="AT126" s="976"/>
      <c r="AU126" s="159"/>
      <c r="AV126" s="159"/>
      <c r="AW126" s="159"/>
      <c r="AX126" s="159"/>
      <c r="AY126" s="159"/>
      <c r="AZ126" s="159"/>
      <c r="BA126" s="159"/>
      <c r="BB126" s="159"/>
      <c r="BC126" s="159"/>
      <c r="BD126" s="159"/>
      <c r="BE126" s="159"/>
      <c r="BF126" s="159"/>
      <c r="BG126" s="159"/>
      <c r="BH126" s="159"/>
      <c r="BI126" s="159"/>
      <c r="BJ126" s="159"/>
      <c r="BK126" s="159"/>
      <c r="BL126" s="159"/>
      <c r="BM126" s="159"/>
      <c r="BN126" s="159"/>
      <c r="BO126" s="159"/>
      <c r="BP126" s="159"/>
      <c r="BQ126" s="159"/>
      <c r="BR126" s="159"/>
      <c r="BS126" s="159"/>
      <c r="BT126" s="159"/>
      <c r="BU126" s="159"/>
      <c r="BV126" s="159"/>
      <c r="BW126" s="159"/>
      <c r="BX126" s="159"/>
      <c r="BY126" s="159"/>
      <c r="BZ126" s="159"/>
      <c r="CA126" s="159"/>
      <c r="CB126" s="159"/>
      <c r="CC126" s="159"/>
      <c r="CD126" s="160"/>
      <c r="CE126" s="160"/>
      <c r="CF126" s="160"/>
      <c r="CG126" s="157"/>
      <c r="CH126" s="157"/>
      <c r="CI126" s="157"/>
      <c r="CJ126" s="158"/>
      <c r="CK126" s="1036"/>
      <c r="CL126" s="1023"/>
      <c r="CM126" s="1023"/>
      <c r="CN126" s="1023"/>
      <c r="CO126" s="1024"/>
      <c r="CP126" s="961" t="s">
        <v>442</v>
      </c>
      <c r="CQ126" s="962"/>
      <c r="CR126" s="962"/>
      <c r="CS126" s="962"/>
      <c r="CT126" s="962"/>
      <c r="CU126" s="962"/>
      <c r="CV126" s="962"/>
      <c r="CW126" s="962"/>
      <c r="CX126" s="962"/>
      <c r="CY126" s="962"/>
      <c r="CZ126" s="962"/>
      <c r="DA126" s="962"/>
      <c r="DB126" s="962"/>
      <c r="DC126" s="962"/>
      <c r="DD126" s="962"/>
      <c r="DE126" s="962"/>
      <c r="DF126" s="963"/>
      <c r="DG126" s="931" t="s">
        <v>84</v>
      </c>
      <c r="DH126" s="932"/>
      <c r="DI126" s="932"/>
      <c r="DJ126" s="932"/>
      <c r="DK126" s="932"/>
      <c r="DL126" s="932" t="s">
        <v>84</v>
      </c>
      <c r="DM126" s="932"/>
      <c r="DN126" s="932"/>
      <c r="DO126" s="932"/>
      <c r="DP126" s="932"/>
      <c r="DQ126" s="932" t="s">
        <v>84</v>
      </c>
      <c r="DR126" s="932"/>
      <c r="DS126" s="932"/>
      <c r="DT126" s="932"/>
      <c r="DU126" s="932"/>
      <c r="DV126" s="933" t="s">
        <v>84</v>
      </c>
      <c r="DW126" s="933"/>
      <c r="DX126" s="933"/>
      <c r="DY126" s="933"/>
      <c r="DZ126" s="934"/>
    </row>
    <row r="127" spans="1:130" s="123" customFormat="1" ht="26.25" customHeight="1" x14ac:dyDescent="0.2">
      <c r="A127" s="1078"/>
      <c r="B127" s="960"/>
      <c r="C127" s="1014" t="s">
        <v>443</v>
      </c>
      <c r="D127" s="1015"/>
      <c r="E127" s="1015"/>
      <c r="F127" s="1015"/>
      <c r="G127" s="1015"/>
      <c r="H127" s="1015"/>
      <c r="I127" s="1015"/>
      <c r="J127" s="1015"/>
      <c r="K127" s="1015"/>
      <c r="L127" s="1015"/>
      <c r="M127" s="1015"/>
      <c r="N127" s="1015"/>
      <c r="O127" s="1015"/>
      <c r="P127" s="1015"/>
      <c r="Q127" s="1015"/>
      <c r="R127" s="1015"/>
      <c r="S127" s="1015"/>
      <c r="T127" s="1015"/>
      <c r="U127" s="1015"/>
      <c r="V127" s="1015"/>
      <c r="W127" s="1015"/>
      <c r="X127" s="1015"/>
      <c r="Y127" s="1015"/>
      <c r="Z127" s="1016"/>
      <c r="AA127" s="970">
        <v>14333</v>
      </c>
      <c r="AB127" s="971"/>
      <c r="AC127" s="971"/>
      <c r="AD127" s="971"/>
      <c r="AE127" s="972"/>
      <c r="AF127" s="973">
        <v>14502</v>
      </c>
      <c r="AG127" s="971"/>
      <c r="AH127" s="971"/>
      <c r="AI127" s="971"/>
      <c r="AJ127" s="972"/>
      <c r="AK127" s="973">
        <v>14646</v>
      </c>
      <c r="AL127" s="971"/>
      <c r="AM127" s="971"/>
      <c r="AN127" s="971"/>
      <c r="AO127" s="972"/>
      <c r="AP127" s="974">
        <v>0.5</v>
      </c>
      <c r="AQ127" s="975"/>
      <c r="AR127" s="975"/>
      <c r="AS127" s="975"/>
      <c r="AT127" s="976"/>
      <c r="AU127" s="159"/>
      <c r="AV127" s="159"/>
      <c r="AW127" s="159"/>
      <c r="AX127" s="1050" t="s">
        <v>444</v>
      </c>
      <c r="AY127" s="1051"/>
      <c r="AZ127" s="1051"/>
      <c r="BA127" s="1051"/>
      <c r="BB127" s="1051"/>
      <c r="BC127" s="1051"/>
      <c r="BD127" s="1051"/>
      <c r="BE127" s="1052"/>
      <c r="BF127" s="1053" t="s">
        <v>445</v>
      </c>
      <c r="BG127" s="1051"/>
      <c r="BH127" s="1051"/>
      <c r="BI127" s="1051"/>
      <c r="BJ127" s="1051"/>
      <c r="BK127" s="1051"/>
      <c r="BL127" s="1052"/>
      <c r="BM127" s="1053" t="s">
        <v>446</v>
      </c>
      <c r="BN127" s="1051"/>
      <c r="BO127" s="1051"/>
      <c r="BP127" s="1051"/>
      <c r="BQ127" s="1051"/>
      <c r="BR127" s="1051"/>
      <c r="BS127" s="1052"/>
      <c r="BT127" s="1053" t="s">
        <v>447</v>
      </c>
      <c r="BU127" s="1051"/>
      <c r="BV127" s="1051"/>
      <c r="BW127" s="1051"/>
      <c r="BX127" s="1051"/>
      <c r="BY127" s="1051"/>
      <c r="BZ127" s="1075"/>
      <c r="CA127" s="159"/>
      <c r="CB127" s="159"/>
      <c r="CC127" s="159"/>
      <c r="CD127" s="160"/>
      <c r="CE127" s="160"/>
      <c r="CF127" s="160"/>
      <c r="CG127" s="157"/>
      <c r="CH127" s="157"/>
      <c r="CI127" s="157"/>
      <c r="CJ127" s="158"/>
      <c r="CK127" s="1036"/>
      <c r="CL127" s="1023"/>
      <c r="CM127" s="1023"/>
      <c r="CN127" s="1023"/>
      <c r="CO127" s="1024"/>
      <c r="CP127" s="961" t="s">
        <v>448</v>
      </c>
      <c r="CQ127" s="962"/>
      <c r="CR127" s="962"/>
      <c r="CS127" s="962"/>
      <c r="CT127" s="962"/>
      <c r="CU127" s="962"/>
      <c r="CV127" s="962"/>
      <c r="CW127" s="962"/>
      <c r="CX127" s="962"/>
      <c r="CY127" s="962"/>
      <c r="CZ127" s="962"/>
      <c r="DA127" s="962"/>
      <c r="DB127" s="962"/>
      <c r="DC127" s="962"/>
      <c r="DD127" s="962"/>
      <c r="DE127" s="962"/>
      <c r="DF127" s="963"/>
      <c r="DG127" s="931" t="s">
        <v>84</v>
      </c>
      <c r="DH127" s="932"/>
      <c r="DI127" s="932"/>
      <c r="DJ127" s="932"/>
      <c r="DK127" s="932"/>
      <c r="DL127" s="932" t="s">
        <v>84</v>
      </c>
      <c r="DM127" s="932"/>
      <c r="DN127" s="932"/>
      <c r="DO127" s="932"/>
      <c r="DP127" s="932"/>
      <c r="DQ127" s="932" t="s">
        <v>84</v>
      </c>
      <c r="DR127" s="932"/>
      <c r="DS127" s="932"/>
      <c r="DT127" s="932"/>
      <c r="DU127" s="932"/>
      <c r="DV127" s="933" t="s">
        <v>84</v>
      </c>
      <c r="DW127" s="933"/>
      <c r="DX127" s="933"/>
      <c r="DY127" s="933"/>
      <c r="DZ127" s="934"/>
    </row>
    <row r="128" spans="1:130" s="123" customFormat="1" ht="26.25" customHeight="1" thickBot="1" x14ac:dyDescent="0.25">
      <c r="A128" s="1061" t="s">
        <v>449</v>
      </c>
      <c r="B128" s="1062"/>
      <c r="C128" s="1062"/>
      <c r="D128" s="1062"/>
      <c r="E128" s="1062"/>
      <c r="F128" s="1062"/>
      <c r="G128" s="1062"/>
      <c r="H128" s="1062"/>
      <c r="I128" s="1062"/>
      <c r="J128" s="1062"/>
      <c r="K128" s="1062"/>
      <c r="L128" s="1062"/>
      <c r="M128" s="1062"/>
      <c r="N128" s="1062"/>
      <c r="O128" s="1062"/>
      <c r="P128" s="1062"/>
      <c r="Q128" s="1062"/>
      <c r="R128" s="1062"/>
      <c r="S128" s="1062"/>
      <c r="T128" s="1062"/>
      <c r="U128" s="1062"/>
      <c r="V128" s="1062"/>
      <c r="W128" s="1063" t="s">
        <v>450</v>
      </c>
      <c r="X128" s="1063"/>
      <c r="Y128" s="1063"/>
      <c r="Z128" s="1064"/>
      <c r="AA128" s="1065">
        <v>67679</v>
      </c>
      <c r="AB128" s="1066"/>
      <c r="AC128" s="1066"/>
      <c r="AD128" s="1066"/>
      <c r="AE128" s="1067"/>
      <c r="AF128" s="1068">
        <v>62633</v>
      </c>
      <c r="AG128" s="1066"/>
      <c r="AH128" s="1066"/>
      <c r="AI128" s="1066"/>
      <c r="AJ128" s="1067"/>
      <c r="AK128" s="1068">
        <v>61536</v>
      </c>
      <c r="AL128" s="1066"/>
      <c r="AM128" s="1066"/>
      <c r="AN128" s="1066"/>
      <c r="AO128" s="1067"/>
      <c r="AP128" s="1069"/>
      <c r="AQ128" s="1070"/>
      <c r="AR128" s="1070"/>
      <c r="AS128" s="1070"/>
      <c r="AT128" s="1071"/>
      <c r="AU128" s="159"/>
      <c r="AV128" s="159"/>
      <c r="AW128" s="159"/>
      <c r="AX128" s="900" t="s">
        <v>451</v>
      </c>
      <c r="AY128" s="901"/>
      <c r="AZ128" s="901"/>
      <c r="BA128" s="901"/>
      <c r="BB128" s="901"/>
      <c r="BC128" s="901"/>
      <c r="BD128" s="901"/>
      <c r="BE128" s="902"/>
      <c r="BF128" s="1072" t="s">
        <v>84</v>
      </c>
      <c r="BG128" s="1073"/>
      <c r="BH128" s="1073"/>
      <c r="BI128" s="1073"/>
      <c r="BJ128" s="1073"/>
      <c r="BK128" s="1073"/>
      <c r="BL128" s="1074"/>
      <c r="BM128" s="1072">
        <v>15</v>
      </c>
      <c r="BN128" s="1073"/>
      <c r="BO128" s="1073"/>
      <c r="BP128" s="1073"/>
      <c r="BQ128" s="1073"/>
      <c r="BR128" s="1073"/>
      <c r="BS128" s="1074"/>
      <c r="BT128" s="1072">
        <v>20</v>
      </c>
      <c r="BU128" s="1073"/>
      <c r="BV128" s="1073"/>
      <c r="BW128" s="1073"/>
      <c r="BX128" s="1073"/>
      <c r="BY128" s="1073"/>
      <c r="BZ128" s="1091"/>
      <c r="CA128" s="160"/>
      <c r="CB128" s="160"/>
      <c r="CC128" s="160"/>
      <c r="CD128" s="160"/>
      <c r="CE128" s="160"/>
      <c r="CF128" s="160"/>
      <c r="CG128" s="157"/>
      <c r="CH128" s="157"/>
      <c r="CI128" s="157"/>
      <c r="CJ128" s="158"/>
      <c r="CK128" s="1037"/>
      <c r="CL128" s="1038"/>
      <c r="CM128" s="1038"/>
      <c r="CN128" s="1038"/>
      <c r="CO128" s="1039"/>
      <c r="CP128" s="1054" t="s">
        <v>452</v>
      </c>
      <c r="CQ128" s="1055"/>
      <c r="CR128" s="1055"/>
      <c r="CS128" s="1055"/>
      <c r="CT128" s="1055"/>
      <c r="CU128" s="1055"/>
      <c r="CV128" s="1055"/>
      <c r="CW128" s="1055"/>
      <c r="CX128" s="1055"/>
      <c r="CY128" s="1055"/>
      <c r="CZ128" s="1055"/>
      <c r="DA128" s="1055"/>
      <c r="DB128" s="1055"/>
      <c r="DC128" s="1055"/>
      <c r="DD128" s="1055"/>
      <c r="DE128" s="1055"/>
      <c r="DF128" s="1056"/>
      <c r="DG128" s="1057" t="s">
        <v>84</v>
      </c>
      <c r="DH128" s="1058"/>
      <c r="DI128" s="1058"/>
      <c r="DJ128" s="1058"/>
      <c r="DK128" s="1058"/>
      <c r="DL128" s="1058" t="s">
        <v>84</v>
      </c>
      <c r="DM128" s="1058"/>
      <c r="DN128" s="1058"/>
      <c r="DO128" s="1058"/>
      <c r="DP128" s="1058"/>
      <c r="DQ128" s="1058" t="s">
        <v>84</v>
      </c>
      <c r="DR128" s="1058"/>
      <c r="DS128" s="1058"/>
      <c r="DT128" s="1058"/>
      <c r="DU128" s="1058"/>
      <c r="DV128" s="1059" t="s">
        <v>84</v>
      </c>
      <c r="DW128" s="1059"/>
      <c r="DX128" s="1059"/>
      <c r="DY128" s="1059"/>
      <c r="DZ128" s="1060"/>
    </row>
    <row r="129" spans="1:131" s="123" customFormat="1" ht="26.25" customHeight="1" x14ac:dyDescent="0.2">
      <c r="A129" s="942" t="s">
        <v>64</v>
      </c>
      <c r="B129" s="943"/>
      <c r="C129" s="943"/>
      <c r="D129" s="943"/>
      <c r="E129" s="943"/>
      <c r="F129" s="943"/>
      <c r="G129" s="943"/>
      <c r="H129" s="943"/>
      <c r="I129" s="943"/>
      <c r="J129" s="943"/>
      <c r="K129" s="943"/>
      <c r="L129" s="943"/>
      <c r="M129" s="943"/>
      <c r="N129" s="943"/>
      <c r="O129" s="943"/>
      <c r="P129" s="943"/>
      <c r="Q129" s="943"/>
      <c r="R129" s="943"/>
      <c r="S129" s="943"/>
      <c r="T129" s="943"/>
      <c r="U129" s="943"/>
      <c r="V129" s="943"/>
      <c r="W129" s="1085" t="s">
        <v>453</v>
      </c>
      <c r="X129" s="1086"/>
      <c r="Y129" s="1086"/>
      <c r="Z129" s="1087"/>
      <c r="AA129" s="970">
        <v>4064612</v>
      </c>
      <c r="AB129" s="971"/>
      <c r="AC129" s="971"/>
      <c r="AD129" s="971"/>
      <c r="AE129" s="972"/>
      <c r="AF129" s="973">
        <v>4059831</v>
      </c>
      <c r="AG129" s="971"/>
      <c r="AH129" s="971"/>
      <c r="AI129" s="971"/>
      <c r="AJ129" s="972"/>
      <c r="AK129" s="973">
        <v>3861753</v>
      </c>
      <c r="AL129" s="971"/>
      <c r="AM129" s="971"/>
      <c r="AN129" s="971"/>
      <c r="AO129" s="972"/>
      <c r="AP129" s="1088"/>
      <c r="AQ129" s="1089"/>
      <c r="AR129" s="1089"/>
      <c r="AS129" s="1089"/>
      <c r="AT129" s="1090"/>
      <c r="AU129" s="161"/>
      <c r="AV129" s="161"/>
      <c r="AW129" s="161"/>
      <c r="AX129" s="1079" t="s">
        <v>454</v>
      </c>
      <c r="AY129" s="962"/>
      <c r="AZ129" s="962"/>
      <c r="BA129" s="962"/>
      <c r="BB129" s="962"/>
      <c r="BC129" s="962"/>
      <c r="BD129" s="962"/>
      <c r="BE129" s="963"/>
      <c r="BF129" s="1080" t="s">
        <v>84</v>
      </c>
      <c r="BG129" s="1081"/>
      <c r="BH129" s="1081"/>
      <c r="BI129" s="1081"/>
      <c r="BJ129" s="1081"/>
      <c r="BK129" s="1081"/>
      <c r="BL129" s="1082"/>
      <c r="BM129" s="1080">
        <v>20</v>
      </c>
      <c r="BN129" s="1081"/>
      <c r="BO129" s="1081"/>
      <c r="BP129" s="1081"/>
      <c r="BQ129" s="1081"/>
      <c r="BR129" s="1081"/>
      <c r="BS129" s="1082"/>
      <c r="BT129" s="1080">
        <v>30</v>
      </c>
      <c r="BU129" s="1083"/>
      <c r="BV129" s="1083"/>
      <c r="BW129" s="1083"/>
      <c r="BX129" s="1083"/>
      <c r="BY129" s="1083"/>
      <c r="BZ129" s="1084"/>
      <c r="CA129" s="162"/>
      <c r="CB129" s="162"/>
      <c r="CC129" s="162"/>
      <c r="CD129" s="162"/>
      <c r="CE129" s="162"/>
      <c r="CF129" s="162"/>
      <c r="CG129" s="162"/>
      <c r="CH129" s="162"/>
      <c r="CI129" s="162"/>
      <c r="CJ129" s="162"/>
      <c r="CK129" s="162"/>
      <c r="CL129" s="162"/>
      <c r="CM129" s="162"/>
      <c r="CN129" s="162"/>
      <c r="CO129" s="162"/>
      <c r="CP129" s="162"/>
      <c r="CQ129" s="162"/>
      <c r="CR129" s="162"/>
      <c r="CS129" s="162"/>
      <c r="CT129" s="162"/>
      <c r="CU129" s="162"/>
      <c r="CV129" s="162"/>
      <c r="CW129" s="162"/>
      <c r="CX129" s="162"/>
      <c r="CY129" s="162"/>
      <c r="CZ129" s="162"/>
      <c r="DA129" s="162"/>
      <c r="DB129" s="162"/>
      <c r="DC129" s="162"/>
      <c r="DD129" s="162"/>
      <c r="DE129" s="162"/>
      <c r="DF129" s="162"/>
      <c r="DG129" s="162"/>
      <c r="DH129" s="162"/>
      <c r="DI129" s="162"/>
      <c r="DJ129" s="162"/>
      <c r="DK129" s="162"/>
      <c r="DL129" s="162"/>
      <c r="DM129" s="162"/>
      <c r="DN129" s="162"/>
      <c r="DO129" s="162"/>
      <c r="DP129" s="130"/>
      <c r="DQ129" s="130"/>
      <c r="DR129" s="130"/>
      <c r="DS129" s="130"/>
      <c r="DT129" s="130"/>
      <c r="DU129" s="130"/>
      <c r="DV129" s="130"/>
      <c r="DW129" s="130"/>
      <c r="DX129" s="130"/>
      <c r="DY129" s="130"/>
      <c r="DZ129" s="134"/>
    </row>
    <row r="130" spans="1:131" s="123" customFormat="1" ht="26.25" customHeight="1" x14ac:dyDescent="0.2">
      <c r="A130" s="942" t="s">
        <v>455</v>
      </c>
      <c r="B130" s="943"/>
      <c r="C130" s="943"/>
      <c r="D130" s="943"/>
      <c r="E130" s="943"/>
      <c r="F130" s="943"/>
      <c r="G130" s="943"/>
      <c r="H130" s="943"/>
      <c r="I130" s="943"/>
      <c r="J130" s="943"/>
      <c r="K130" s="943"/>
      <c r="L130" s="943"/>
      <c r="M130" s="943"/>
      <c r="N130" s="943"/>
      <c r="O130" s="943"/>
      <c r="P130" s="943"/>
      <c r="Q130" s="943"/>
      <c r="R130" s="943"/>
      <c r="S130" s="943"/>
      <c r="T130" s="943"/>
      <c r="U130" s="943"/>
      <c r="V130" s="943"/>
      <c r="W130" s="1085" t="s">
        <v>456</v>
      </c>
      <c r="X130" s="1086"/>
      <c r="Y130" s="1086"/>
      <c r="Z130" s="1087"/>
      <c r="AA130" s="970">
        <v>1161140</v>
      </c>
      <c r="AB130" s="971"/>
      <c r="AC130" s="971"/>
      <c r="AD130" s="971"/>
      <c r="AE130" s="972"/>
      <c r="AF130" s="973">
        <v>1137492</v>
      </c>
      <c r="AG130" s="971"/>
      <c r="AH130" s="971"/>
      <c r="AI130" s="971"/>
      <c r="AJ130" s="972"/>
      <c r="AK130" s="973">
        <v>1076335</v>
      </c>
      <c r="AL130" s="971"/>
      <c r="AM130" s="971"/>
      <c r="AN130" s="971"/>
      <c r="AO130" s="972"/>
      <c r="AP130" s="1088"/>
      <c r="AQ130" s="1089"/>
      <c r="AR130" s="1089"/>
      <c r="AS130" s="1089"/>
      <c r="AT130" s="1090"/>
      <c r="AU130" s="161"/>
      <c r="AV130" s="161"/>
      <c r="AW130" s="161"/>
      <c r="AX130" s="1079" t="s">
        <v>457</v>
      </c>
      <c r="AY130" s="962"/>
      <c r="AZ130" s="962"/>
      <c r="BA130" s="962"/>
      <c r="BB130" s="962"/>
      <c r="BC130" s="962"/>
      <c r="BD130" s="962"/>
      <c r="BE130" s="963"/>
      <c r="BF130" s="1116">
        <v>13.1</v>
      </c>
      <c r="BG130" s="1117"/>
      <c r="BH130" s="1117"/>
      <c r="BI130" s="1117"/>
      <c r="BJ130" s="1117"/>
      <c r="BK130" s="1117"/>
      <c r="BL130" s="1118"/>
      <c r="BM130" s="1116">
        <v>25</v>
      </c>
      <c r="BN130" s="1117"/>
      <c r="BO130" s="1117"/>
      <c r="BP130" s="1117"/>
      <c r="BQ130" s="1117"/>
      <c r="BR130" s="1117"/>
      <c r="BS130" s="1118"/>
      <c r="BT130" s="1116">
        <v>35</v>
      </c>
      <c r="BU130" s="1119"/>
      <c r="BV130" s="1119"/>
      <c r="BW130" s="1119"/>
      <c r="BX130" s="1119"/>
      <c r="BY130" s="1119"/>
      <c r="BZ130" s="1120"/>
      <c r="CA130" s="162"/>
      <c r="CB130" s="162"/>
      <c r="CC130" s="162"/>
      <c r="CD130" s="162"/>
      <c r="CE130" s="162"/>
      <c r="CF130" s="162"/>
      <c r="CG130" s="162"/>
      <c r="CH130" s="162"/>
      <c r="CI130" s="162"/>
      <c r="CJ130" s="162"/>
      <c r="CK130" s="162"/>
      <c r="CL130" s="162"/>
      <c r="CM130" s="162"/>
      <c r="CN130" s="162"/>
      <c r="CO130" s="162"/>
      <c r="CP130" s="162"/>
      <c r="CQ130" s="162"/>
      <c r="CR130" s="162"/>
      <c r="CS130" s="162"/>
      <c r="CT130" s="162"/>
      <c r="CU130" s="162"/>
      <c r="CV130" s="162"/>
      <c r="CW130" s="162"/>
      <c r="CX130" s="162"/>
      <c r="CY130" s="162"/>
      <c r="CZ130" s="162"/>
      <c r="DA130" s="162"/>
      <c r="DB130" s="162"/>
      <c r="DC130" s="162"/>
      <c r="DD130" s="162"/>
      <c r="DE130" s="162"/>
      <c r="DF130" s="162"/>
      <c r="DG130" s="162"/>
      <c r="DH130" s="162"/>
      <c r="DI130" s="162"/>
      <c r="DJ130" s="162"/>
      <c r="DK130" s="162"/>
      <c r="DL130" s="162"/>
      <c r="DM130" s="162"/>
      <c r="DN130" s="162"/>
      <c r="DO130" s="162"/>
      <c r="DP130" s="130"/>
      <c r="DQ130" s="130"/>
      <c r="DR130" s="130"/>
      <c r="DS130" s="130"/>
      <c r="DT130" s="130"/>
      <c r="DU130" s="130"/>
      <c r="DV130" s="130"/>
      <c r="DW130" s="130"/>
      <c r="DX130" s="130"/>
      <c r="DY130" s="130"/>
      <c r="DZ130" s="134"/>
    </row>
    <row r="131" spans="1:131" s="123" customFormat="1" ht="26.25" customHeight="1" thickBot="1" x14ac:dyDescent="0.25">
      <c r="A131" s="1121"/>
      <c r="B131" s="1122"/>
      <c r="C131" s="1122"/>
      <c r="D131" s="1122"/>
      <c r="E131" s="1122"/>
      <c r="F131" s="1122"/>
      <c r="G131" s="1122"/>
      <c r="H131" s="1122"/>
      <c r="I131" s="1122"/>
      <c r="J131" s="1122"/>
      <c r="K131" s="1122"/>
      <c r="L131" s="1122"/>
      <c r="M131" s="1122"/>
      <c r="N131" s="1122"/>
      <c r="O131" s="1122"/>
      <c r="P131" s="1122"/>
      <c r="Q131" s="1122"/>
      <c r="R131" s="1122"/>
      <c r="S131" s="1122"/>
      <c r="T131" s="1122"/>
      <c r="U131" s="1122"/>
      <c r="V131" s="1122"/>
      <c r="W131" s="1123" t="s">
        <v>458</v>
      </c>
      <c r="X131" s="1124"/>
      <c r="Y131" s="1124"/>
      <c r="Z131" s="1125"/>
      <c r="AA131" s="1017">
        <v>2903472</v>
      </c>
      <c r="AB131" s="996"/>
      <c r="AC131" s="996"/>
      <c r="AD131" s="996"/>
      <c r="AE131" s="997"/>
      <c r="AF131" s="995">
        <v>2922339</v>
      </c>
      <c r="AG131" s="996"/>
      <c r="AH131" s="996"/>
      <c r="AI131" s="996"/>
      <c r="AJ131" s="997"/>
      <c r="AK131" s="995">
        <v>2785418</v>
      </c>
      <c r="AL131" s="996"/>
      <c r="AM131" s="996"/>
      <c r="AN131" s="996"/>
      <c r="AO131" s="997"/>
      <c r="AP131" s="1126"/>
      <c r="AQ131" s="1127"/>
      <c r="AR131" s="1127"/>
      <c r="AS131" s="1127"/>
      <c r="AT131" s="1128"/>
      <c r="AU131" s="161"/>
      <c r="AV131" s="161"/>
      <c r="AW131" s="161"/>
      <c r="AX131" s="1098" t="s">
        <v>459</v>
      </c>
      <c r="AY131" s="1055"/>
      <c r="AZ131" s="1055"/>
      <c r="BA131" s="1055"/>
      <c r="BB131" s="1055"/>
      <c r="BC131" s="1055"/>
      <c r="BD131" s="1055"/>
      <c r="BE131" s="1056"/>
      <c r="BF131" s="1099">
        <v>67.2</v>
      </c>
      <c r="BG131" s="1100"/>
      <c r="BH131" s="1100"/>
      <c r="BI131" s="1100"/>
      <c r="BJ131" s="1100"/>
      <c r="BK131" s="1100"/>
      <c r="BL131" s="1101"/>
      <c r="BM131" s="1099">
        <v>350</v>
      </c>
      <c r="BN131" s="1100"/>
      <c r="BO131" s="1100"/>
      <c r="BP131" s="1100"/>
      <c r="BQ131" s="1100"/>
      <c r="BR131" s="1100"/>
      <c r="BS131" s="1101"/>
      <c r="BT131" s="1102"/>
      <c r="BU131" s="1103"/>
      <c r="BV131" s="1103"/>
      <c r="BW131" s="1103"/>
      <c r="BX131" s="1103"/>
      <c r="BY131" s="1103"/>
      <c r="BZ131" s="1104"/>
      <c r="CA131" s="162"/>
      <c r="CB131" s="162"/>
      <c r="CC131" s="162"/>
      <c r="CD131" s="162"/>
      <c r="CE131" s="162"/>
      <c r="CF131" s="162"/>
      <c r="CG131" s="162"/>
      <c r="CH131" s="162"/>
      <c r="CI131" s="162"/>
      <c r="CJ131" s="162"/>
      <c r="CK131" s="162"/>
      <c r="CL131" s="162"/>
      <c r="CM131" s="162"/>
      <c r="CN131" s="162"/>
      <c r="CO131" s="162"/>
      <c r="CP131" s="162"/>
      <c r="CQ131" s="162"/>
      <c r="CR131" s="162"/>
      <c r="CS131" s="162"/>
      <c r="CT131" s="162"/>
      <c r="CU131" s="162"/>
      <c r="CV131" s="162"/>
      <c r="CW131" s="162"/>
      <c r="CX131" s="162"/>
      <c r="CY131" s="162"/>
      <c r="CZ131" s="162"/>
      <c r="DA131" s="162"/>
      <c r="DB131" s="162"/>
      <c r="DC131" s="162"/>
      <c r="DD131" s="162"/>
      <c r="DE131" s="162"/>
      <c r="DF131" s="162"/>
      <c r="DG131" s="162"/>
      <c r="DH131" s="162"/>
      <c r="DI131" s="162"/>
      <c r="DJ131" s="162"/>
      <c r="DK131" s="162"/>
      <c r="DL131" s="162"/>
      <c r="DM131" s="162"/>
      <c r="DN131" s="162"/>
      <c r="DO131" s="162"/>
      <c r="DP131" s="130"/>
      <c r="DQ131" s="130"/>
      <c r="DR131" s="130"/>
      <c r="DS131" s="130"/>
      <c r="DT131" s="130"/>
      <c r="DU131" s="130"/>
      <c r="DV131" s="130"/>
      <c r="DW131" s="130"/>
      <c r="DX131" s="130"/>
      <c r="DY131" s="130"/>
      <c r="DZ131" s="134"/>
    </row>
    <row r="132" spans="1:131" s="123" customFormat="1" ht="26.25" customHeight="1" x14ac:dyDescent="0.2">
      <c r="A132" s="1105" t="s">
        <v>460</v>
      </c>
      <c r="B132" s="1106"/>
      <c r="C132" s="1106"/>
      <c r="D132" s="1106"/>
      <c r="E132" s="1106"/>
      <c r="F132" s="1106"/>
      <c r="G132" s="1106"/>
      <c r="H132" s="1106"/>
      <c r="I132" s="1106"/>
      <c r="J132" s="1106"/>
      <c r="K132" s="1106"/>
      <c r="L132" s="1106"/>
      <c r="M132" s="1106"/>
      <c r="N132" s="1106"/>
      <c r="O132" s="1106"/>
      <c r="P132" s="1106"/>
      <c r="Q132" s="1106"/>
      <c r="R132" s="1106"/>
      <c r="S132" s="1106"/>
      <c r="T132" s="1106"/>
      <c r="U132" s="1106"/>
      <c r="V132" s="1109" t="s">
        <v>461</v>
      </c>
      <c r="W132" s="1109"/>
      <c r="X132" s="1109"/>
      <c r="Y132" s="1109"/>
      <c r="Z132" s="1110"/>
      <c r="AA132" s="1111">
        <v>12.97842721</v>
      </c>
      <c r="AB132" s="1112"/>
      <c r="AC132" s="1112"/>
      <c r="AD132" s="1112"/>
      <c r="AE132" s="1113"/>
      <c r="AF132" s="1114">
        <v>13.487107419999999</v>
      </c>
      <c r="AG132" s="1112"/>
      <c r="AH132" s="1112"/>
      <c r="AI132" s="1112"/>
      <c r="AJ132" s="1113"/>
      <c r="AK132" s="1114">
        <v>13.01517402</v>
      </c>
      <c r="AL132" s="1112"/>
      <c r="AM132" s="1112"/>
      <c r="AN132" s="1112"/>
      <c r="AO132" s="1113"/>
      <c r="AP132" s="1011"/>
      <c r="AQ132" s="1012"/>
      <c r="AR132" s="1012"/>
      <c r="AS132" s="1012"/>
      <c r="AT132" s="1115"/>
      <c r="AU132" s="163"/>
      <c r="AV132" s="164"/>
      <c r="AW132" s="164"/>
      <c r="AX132" s="130"/>
      <c r="AY132" s="130"/>
      <c r="AZ132" s="130"/>
      <c r="BA132" s="130"/>
      <c r="BB132" s="130"/>
      <c r="BC132" s="130"/>
      <c r="BD132" s="130"/>
      <c r="BE132" s="130"/>
      <c r="BF132" s="130"/>
      <c r="BG132" s="130"/>
      <c r="BH132" s="130"/>
      <c r="BI132" s="130"/>
      <c r="BJ132" s="130"/>
      <c r="BK132" s="130"/>
      <c r="BL132" s="130"/>
      <c r="BM132" s="130"/>
      <c r="BN132" s="130"/>
      <c r="BO132" s="130"/>
      <c r="BP132" s="130"/>
      <c r="BQ132" s="130"/>
      <c r="BR132" s="130"/>
      <c r="BS132" s="131"/>
      <c r="BT132" s="130"/>
      <c r="BU132" s="130"/>
      <c r="BV132" s="130"/>
      <c r="BW132" s="130"/>
      <c r="BX132" s="130"/>
      <c r="BY132" s="130"/>
      <c r="BZ132" s="130"/>
      <c r="CA132" s="162"/>
      <c r="CB132" s="162"/>
      <c r="CC132" s="162"/>
      <c r="CD132" s="162"/>
      <c r="CE132" s="162"/>
      <c r="CF132" s="162"/>
      <c r="CG132" s="162"/>
      <c r="CH132" s="162"/>
      <c r="CI132" s="162"/>
      <c r="CJ132" s="162"/>
      <c r="CK132" s="162"/>
      <c r="CL132" s="162"/>
      <c r="CM132" s="162"/>
      <c r="CN132" s="162"/>
      <c r="CO132" s="162"/>
      <c r="CP132" s="162"/>
      <c r="CQ132" s="162"/>
      <c r="CR132" s="162"/>
      <c r="CS132" s="162"/>
      <c r="CT132" s="162"/>
      <c r="CU132" s="162"/>
      <c r="CV132" s="162"/>
      <c r="CW132" s="162"/>
      <c r="CX132" s="162"/>
      <c r="CY132" s="162"/>
      <c r="CZ132" s="162"/>
      <c r="DA132" s="162"/>
      <c r="DB132" s="162"/>
      <c r="DC132" s="162"/>
      <c r="DD132" s="162"/>
      <c r="DE132" s="162"/>
      <c r="DF132" s="162"/>
      <c r="DG132" s="162"/>
      <c r="DH132" s="162"/>
      <c r="DI132" s="162"/>
      <c r="DJ132" s="162"/>
      <c r="DK132" s="162"/>
      <c r="DL132" s="162"/>
      <c r="DM132" s="162"/>
      <c r="DN132" s="162"/>
      <c r="DO132" s="162"/>
      <c r="DP132" s="134"/>
      <c r="DQ132" s="134"/>
      <c r="DR132" s="134"/>
      <c r="DS132" s="134"/>
      <c r="DT132" s="134"/>
      <c r="DU132" s="134"/>
      <c r="DV132" s="134"/>
      <c r="DW132" s="134"/>
      <c r="DX132" s="134"/>
      <c r="DY132" s="134"/>
      <c r="DZ132" s="134"/>
    </row>
    <row r="133" spans="1:131" s="123" customFormat="1" ht="26.25" customHeight="1" thickBot="1" x14ac:dyDescent="0.25">
      <c r="A133" s="1107"/>
      <c r="B133" s="1108"/>
      <c r="C133" s="1108"/>
      <c r="D133" s="1108"/>
      <c r="E133" s="1108"/>
      <c r="F133" s="1108"/>
      <c r="G133" s="1108"/>
      <c r="H133" s="1108"/>
      <c r="I133" s="1108"/>
      <c r="J133" s="1108"/>
      <c r="K133" s="1108"/>
      <c r="L133" s="1108"/>
      <c r="M133" s="1108"/>
      <c r="N133" s="1108"/>
      <c r="O133" s="1108"/>
      <c r="P133" s="1108"/>
      <c r="Q133" s="1108"/>
      <c r="R133" s="1108"/>
      <c r="S133" s="1108"/>
      <c r="T133" s="1108"/>
      <c r="U133" s="1108"/>
      <c r="V133" s="1092" t="s">
        <v>462</v>
      </c>
      <c r="W133" s="1092"/>
      <c r="X133" s="1092"/>
      <c r="Y133" s="1092"/>
      <c r="Z133" s="1093"/>
      <c r="AA133" s="1094">
        <v>13.3</v>
      </c>
      <c r="AB133" s="1095"/>
      <c r="AC133" s="1095"/>
      <c r="AD133" s="1095"/>
      <c r="AE133" s="1096"/>
      <c r="AF133" s="1094">
        <v>13.1</v>
      </c>
      <c r="AG133" s="1095"/>
      <c r="AH133" s="1095"/>
      <c r="AI133" s="1095"/>
      <c r="AJ133" s="1096"/>
      <c r="AK133" s="1094">
        <v>13.1</v>
      </c>
      <c r="AL133" s="1095"/>
      <c r="AM133" s="1095"/>
      <c r="AN133" s="1095"/>
      <c r="AO133" s="1096"/>
      <c r="AP133" s="1041"/>
      <c r="AQ133" s="1042"/>
      <c r="AR133" s="1042"/>
      <c r="AS133" s="1042"/>
      <c r="AT133" s="1097"/>
      <c r="AU133" s="164"/>
      <c r="AV133" s="164"/>
      <c r="AW133" s="164"/>
      <c r="AX133" s="164"/>
      <c r="AY133" s="164"/>
      <c r="AZ133" s="164"/>
      <c r="BA133" s="164"/>
      <c r="BB133" s="164"/>
      <c r="BC133" s="164"/>
      <c r="BD133" s="164"/>
      <c r="BE133" s="164"/>
      <c r="BF133" s="164"/>
      <c r="BG133" s="164"/>
      <c r="BH133" s="164"/>
      <c r="BI133" s="164"/>
      <c r="BJ133" s="164"/>
      <c r="BK133" s="164"/>
      <c r="BL133" s="164"/>
      <c r="BM133" s="164"/>
      <c r="BN133" s="162"/>
      <c r="BO133" s="162"/>
      <c r="BP133" s="162"/>
      <c r="BQ133" s="162"/>
      <c r="BR133" s="162"/>
      <c r="BS133" s="162"/>
      <c r="BT133" s="162"/>
      <c r="BU133" s="162"/>
      <c r="BV133" s="162"/>
      <c r="BW133" s="162"/>
      <c r="BX133" s="162"/>
      <c r="BY133" s="162"/>
      <c r="BZ133" s="162"/>
      <c r="CA133" s="162"/>
      <c r="CB133" s="162"/>
      <c r="CC133" s="162"/>
      <c r="CD133" s="162"/>
      <c r="CE133" s="162"/>
      <c r="CF133" s="162"/>
      <c r="CG133" s="162"/>
      <c r="CH133" s="162"/>
      <c r="CI133" s="162"/>
      <c r="CJ133" s="162"/>
      <c r="CK133" s="162"/>
      <c r="CL133" s="162"/>
      <c r="CM133" s="162"/>
      <c r="CN133" s="162"/>
      <c r="CO133" s="162"/>
      <c r="CP133" s="162"/>
      <c r="CQ133" s="162"/>
      <c r="CR133" s="162"/>
      <c r="CS133" s="162"/>
      <c r="CT133" s="162"/>
      <c r="CU133" s="162"/>
      <c r="CV133" s="162"/>
      <c r="CW133" s="162"/>
      <c r="CX133" s="162"/>
      <c r="CY133" s="162"/>
      <c r="CZ133" s="162"/>
      <c r="DA133" s="162"/>
      <c r="DB133" s="162"/>
      <c r="DC133" s="162"/>
      <c r="DD133" s="162"/>
      <c r="DE133" s="162"/>
      <c r="DF133" s="162"/>
      <c r="DG133" s="162"/>
      <c r="DH133" s="162"/>
      <c r="DI133" s="162"/>
      <c r="DJ133" s="162"/>
      <c r="DK133" s="162"/>
      <c r="DL133" s="162"/>
      <c r="DM133" s="162"/>
      <c r="DN133" s="162"/>
      <c r="DO133" s="162"/>
      <c r="DP133" s="134"/>
      <c r="DQ133" s="134"/>
      <c r="DR133" s="134"/>
      <c r="DS133" s="134"/>
      <c r="DT133" s="134"/>
      <c r="DU133" s="134"/>
      <c r="DV133" s="134"/>
      <c r="DW133" s="134"/>
      <c r="DX133" s="134"/>
      <c r="DY133" s="134"/>
      <c r="DZ133" s="134"/>
    </row>
    <row r="134" spans="1:131" s="124" customFormat="1" ht="11.25" customHeight="1" x14ac:dyDescent="0.2">
      <c r="A134" s="165"/>
      <c r="B134" s="165"/>
      <c r="C134" s="165"/>
      <c r="D134" s="165"/>
      <c r="E134" s="165"/>
      <c r="F134" s="165"/>
      <c r="G134" s="165"/>
      <c r="H134" s="165"/>
      <c r="I134" s="165"/>
      <c r="J134" s="165"/>
      <c r="K134" s="165"/>
      <c r="L134" s="165"/>
      <c r="M134" s="165"/>
      <c r="N134" s="165"/>
      <c r="O134" s="165"/>
      <c r="P134" s="165"/>
      <c r="Q134" s="165"/>
      <c r="R134" s="165"/>
      <c r="S134" s="165"/>
      <c r="T134" s="165"/>
      <c r="U134" s="165"/>
      <c r="V134" s="165"/>
      <c r="W134" s="165"/>
      <c r="X134" s="165"/>
      <c r="Y134" s="165"/>
      <c r="Z134" s="165"/>
      <c r="AA134" s="165"/>
      <c r="AB134" s="165"/>
      <c r="AC134" s="165"/>
      <c r="AD134" s="165"/>
      <c r="AE134" s="165"/>
      <c r="AF134" s="165"/>
      <c r="AG134" s="165"/>
      <c r="AH134" s="165"/>
      <c r="AI134" s="165"/>
      <c r="AJ134" s="165"/>
      <c r="AK134" s="165"/>
      <c r="AL134" s="165"/>
      <c r="AM134" s="165"/>
      <c r="AN134" s="165"/>
      <c r="AO134" s="165"/>
      <c r="AP134" s="165"/>
      <c r="AQ134" s="165"/>
      <c r="AR134" s="165"/>
      <c r="AS134" s="165"/>
      <c r="AT134" s="165"/>
      <c r="AU134" s="164"/>
      <c r="AV134" s="164"/>
      <c r="AW134" s="164"/>
      <c r="AX134" s="164"/>
      <c r="AY134" s="164"/>
      <c r="AZ134" s="164"/>
      <c r="BA134" s="164"/>
      <c r="BB134" s="164"/>
      <c r="BC134" s="164"/>
      <c r="BD134" s="164"/>
      <c r="BE134" s="164"/>
      <c r="BF134" s="164"/>
      <c r="BG134" s="164"/>
      <c r="BH134" s="164"/>
      <c r="BI134" s="164"/>
      <c r="BJ134" s="164"/>
      <c r="BK134" s="164"/>
      <c r="BL134" s="164"/>
      <c r="BM134" s="164"/>
      <c r="BN134" s="162"/>
      <c r="BO134" s="162"/>
      <c r="BP134" s="162"/>
      <c r="BQ134" s="162"/>
      <c r="BR134" s="162"/>
      <c r="BS134" s="162"/>
      <c r="BT134" s="162"/>
      <c r="BU134" s="162"/>
      <c r="BV134" s="162"/>
      <c r="BW134" s="162"/>
      <c r="BX134" s="162"/>
      <c r="BY134" s="162"/>
      <c r="BZ134" s="162"/>
      <c r="CA134" s="162"/>
      <c r="CB134" s="162"/>
      <c r="CC134" s="162"/>
      <c r="CD134" s="162"/>
      <c r="CE134" s="162"/>
      <c r="CF134" s="162"/>
      <c r="CG134" s="162"/>
      <c r="CH134" s="162"/>
      <c r="CI134" s="162"/>
      <c r="CJ134" s="162"/>
      <c r="CK134" s="162"/>
      <c r="CL134" s="162"/>
      <c r="CM134" s="162"/>
      <c r="CN134" s="162"/>
      <c r="CO134" s="162"/>
      <c r="CP134" s="162"/>
      <c r="CQ134" s="162"/>
      <c r="CR134" s="162"/>
      <c r="CS134" s="162"/>
      <c r="CT134" s="162"/>
      <c r="CU134" s="162"/>
      <c r="CV134" s="162"/>
      <c r="CW134" s="162"/>
      <c r="CX134" s="162"/>
      <c r="CY134" s="162"/>
      <c r="CZ134" s="162"/>
      <c r="DA134" s="162"/>
      <c r="DB134" s="162"/>
      <c r="DC134" s="162"/>
      <c r="DD134" s="162"/>
      <c r="DE134" s="162"/>
      <c r="DF134" s="162"/>
      <c r="DG134" s="162"/>
      <c r="DH134" s="162"/>
      <c r="DI134" s="162"/>
      <c r="DJ134" s="162"/>
      <c r="DK134" s="162"/>
      <c r="DL134" s="162"/>
      <c r="DM134" s="162"/>
      <c r="DN134" s="162"/>
      <c r="DO134" s="162"/>
      <c r="DP134" s="134"/>
      <c r="DQ134" s="134"/>
      <c r="DR134" s="134"/>
      <c r="DS134" s="134"/>
      <c r="DT134" s="134"/>
      <c r="DU134" s="134"/>
      <c r="DV134" s="134"/>
      <c r="DW134" s="134"/>
      <c r="DX134" s="134"/>
      <c r="DY134" s="134"/>
      <c r="DZ134" s="134"/>
      <c r="EA134" s="123"/>
    </row>
    <row r="135" spans="1:131" ht="14.4" hidden="1" x14ac:dyDescent="0.2">
      <c r="AU135" s="165"/>
      <c r="AV135" s="165"/>
      <c r="AW135" s="165"/>
      <c r="AX135" s="165"/>
      <c r="AY135" s="165"/>
      <c r="AZ135" s="165"/>
      <c r="BA135" s="165"/>
      <c r="BB135" s="165"/>
      <c r="BC135" s="165"/>
      <c r="BD135" s="165"/>
      <c r="BE135" s="165"/>
      <c r="BF135" s="165"/>
      <c r="BG135" s="165"/>
      <c r="BH135" s="165"/>
      <c r="BI135" s="165"/>
      <c r="BJ135" s="165"/>
      <c r="BK135" s="165"/>
      <c r="BL135" s="165"/>
      <c r="BM135" s="165"/>
      <c r="BN135" s="165"/>
      <c r="BO135" s="165"/>
      <c r="BP135" s="165"/>
      <c r="BQ135" s="165"/>
      <c r="BR135" s="165"/>
      <c r="BS135" s="165"/>
      <c r="BT135" s="165"/>
      <c r="BU135" s="165"/>
      <c r="BV135" s="165"/>
      <c r="BW135" s="165"/>
      <c r="BX135" s="165"/>
      <c r="BY135" s="165"/>
      <c r="BZ135" s="165"/>
      <c r="CA135" s="165"/>
      <c r="CB135" s="165"/>
      <c r="CC135" s="165"/>
      <c r="CD135" s="165"/>
      <c r="CE135" s="165"/>
      <c r="CF135" s="165"/>
      <c r="CG135" s="165"/>
      <c r="CH135" s="165"/>
      <c r="CI135" s="165"/>
      <c r="CJ135" s="165"/>
      <c r="CK135" s="165"/>
      <c r="CL135" s="165"/>
      <c r="CM135" s="165"/>
      <c r="CN135" s="165"/>
      <c r="CO135" s="165"/>
      <c r="CP135" s="165"/>
      <c r="CQ135" s="165"/>
      <c r="CR135" s="165"/>
      <c r="CS135" s="165"/>
      <c r="CT135" s="165"/>
      <c r="CU135" s="165"/>
      <c r="CV135" s="165"/>
      <c r="CW135" s="165"/>
      <c r="CX135" s="165"/>
      <c r="CY135" s="165"/>
      <c r="CZ135" s="165"/>
      <c r="DA135" s="165"/>
      <c r="DB135" s="165"/>
      <c r="DC135" s="165"/>
      <c r="DD135" s="165"/>
      <c r="DE135" s="165"/>
      <c r="DF135" s="165"/>
      <c r="DG135" s="165"/>
      <c r="DH135" s="165"/>
      <c r="DI135" s="165"/>
      <c r="DJ135" s="165"/>
      <c r="DK135" s="165"/>
      <c r="DL135" s="165"/>
      <c r="DM135" s="165"/>
      <c r="DN135" s="165"/>
      <c r="DO135" s="165"/>
      <c r="DP135" s="165"/>
      <c r="DQ135" s="165"/>
      <c r="DR135" s="165"/>
      <c r="DS135" s="165"/>
      <c r="DT135" s="165"/>
      <c r="DU135" s="165"/>
      <c r="DV135" s="165"/>
      <c r="DW135" s="165"/>
      <c r="DX135" s="165"/>
      <c r="DY135" s="165"/>
      <c r="DZ135" s="165"/>
    </row>
    <row r="136" spans="1:131" hidden="1" x14ac:dyDescent="0.2"/>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10"/>
  <sheetViews>
    <sheetView showGridLines="0" view="pageBreakPreview" topLeftCell="A70" zoomScale="70" zoomScaleNormal="85" zoomScaleSheetLayoutView="70" workbookViewId="0">
      <selection activeCell="P96" sqref="P96"/>
    </sheetView>
  </sheetViews>
  <sheetFormatPr defaultColWidth="0" defaultRowHeight="13.5" customHeight="1" zeroHeight="1" x14ac:dyDescent="0.2"/>
  <cols>
    <col min="1" max="36" width="9" style="62" customWidth="1"/>
    <col min="37" max="16384" width="9" style="61" hidden="1"/>
  </cols>
  <sheetData>
    <row r="1" spans="2:36" ht="13.2" x14ac:dyDescent="0.2">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row>
    <row r="2" spans="2:36" ht="13.2" x14ac:dyDescent="0.2"/>
    <row r="3" spans="2:36" ht="13.2" x14ac:dyDescent="0.2"/>
    <row r="4" spans="2:36" ht="13.2" x14ac:dyDescent="0.2"/>
    <row r="5" spans="2:36" ht="13.2" x14ac:dyDescent="0.2"/>
    <row r="6" spans="2:36" ht="13.2" x14ac:dyDescent="0.2"/>
    <row r="7" spans="2:36" ht="13.2" x14ac:dyDescent="0.2"/>
    <row r="8" spans="2:36" ht="13.2" x14ac:dyDescent="0.2"/>
    <row r="9" spans="2:36" ht="13.2" x14ac:dyDescent="0.2"/>
    <row r="10" spans="2:36" ht="13.2" x14ac:dyDescent="0.2"/>
    <row r="11" spans="2:36" ht="13.2" x14ac:dyDescent="0.2"/>
    <row r="12" spans="2:36" ht="13.2" x14ac:dyDescent="0.2"/>
    <row r="13" spans="2:36" ht="13.2" x14ac:dyDescent="0.2"/>
    <row r="14" spans="2:36" ht="13.2" x14ac:dyDescent="0.2"/>
    <row r="15" spans="2:36" ht="13.2" x14ac:dyDescent="0.2"/>
    <row r="16" spans="2:36" ht="13.2" x14ac:dyDescent="0.2">
      <c r="AJ16" s="61"/>
    </row>
    <row r="17" spans="34:36" ht="13.2" x14ac:dyDescent="0.2">
      <c r="AJ17" s="61"/>
    </row>
    <row r="18" spans="34:36" ht="13.2" x14ac:dyDescent="0.2"/>
    <row r="19" spans="34:36" ht="13.2" x14ac:dyDescent="0.2"/>
    <row r="20" spans="34:36" ht="13.2" x14ac:dyDescent="0.2">
      <c r="AI20" s="61"/>
      <c r="AJ20" s="61"/>
    </row>
    <row r="21" spans="34:36" ht="13.2" x14ac:dyDescent="0.2">
      <c r="AJ21" s="61"/>
    </row>
    <row r="22" spans="34:36" ht="13.2" x14ac:dyDescent="0.2"/>
    <row r="23" spans="34:36" ht="13.2" x14ac:dyDescent="0.2">
      <c r="AI23" s="61"/>
      <c r="AJ23" s="61"/>
    </row>
    <row r="24" spans="34:36" ht="13.2" x14ac:dyDescent="0.2">
      <c r="AJ24" s="61"/>
    </row>
    <row r="25" spans="34:36" ht="13.2" x14ac:dyDescent="0.2">
      <c r="AJ25" s="61"/>
    </row>
    <row r="26" spans="34:36" ht="13.2" x14ac:dyDescent="0.2">
      <c r="AI26" s="61"/>
      <c r="AJ26" s="61"/>
    </row>
    <row r="27" spans="34:36" ht="13.2" x14ac:dyDescent="0.2"/>
    <row r="28" spans="34:36" ht="13.2" x14ac:dyDescent="0.2">
      <c r="AI28" s="61"/>
      <c r="AJ28" s="61"/>
    </row>
    <row r="29" spans="34:36" ht="13.2" x14ac:dyDescent="0.2">
      <c r="AJ29" s="61"/>
    </row>
    <row r="30" spans="34:36" ht="13.2" x14ac:dyDescent="0.2"/>
    <row r="31" spans="34:36" ht="13.2" x14ac:dyDescent="0.2">
      <c r="AH31" s="61"/>
      <c r="AI31" s="61"/>
      <c r="AJ31" s="61"/>
    </row>
    <row r="32" spans="34:36" ht="13.2" x14ac:dyDescent="0.2"/>
    <row r="33" spans="28:36" ht="13.2" x14ac:dyDescent="0.2">
      <c r="AI33" s="61"/>
      <c r="AJ33" s="61"/>
    </row>
    <row r="34" spans="28:36" ht="13.2" x14ac:dyDescent="0.2">
      <c r="AF34" s="61"/>
    </row>
    <row r="35" spans="28:36" ht="13.2" x14ac:dyDescent="0.2">
      <c r="AB35" s="61"/>
      <c r="AC35" s="61"/>
      <c r="AD35" s="61"/>
      <c r="AF35" s="61"/>
      <c r="AG35" s="61"/>
      <c r="AH35" s="61"/>
      <c r="AI35" s="61"/>
      <c r="AJ35" s="61"/>
    </row>
    <row r="36" spans="28:36" ht="13.2" x14ac:dyDescent="0.2"/>
    <row r="37" spans="28:36" ht="13.2" x14ac:dyDescent="0.2">
      <c r="AE37" s="61"/>
      <c r="AJ37" s="61"/>
    </row>
    <row r="38" spans="28:36" ht="13.2" x14ac:dyDescent="0.2">
      <c r="AB38" s="61"/>
      <c r="AC38" s="61"/>
      <c r="AD38" s="61"/>
      <c r="AE38" s="61"/>
      <c r="AG38" s="61"/>
      <c r="AH38" s="61"/>
      <c r="AI38" s="61"/>
      <c r="AJ38" s="61"/>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61"/>
      <c r="AH49" s="61"/>
      <c r="AI49" s="61"/>
      <c r="AJ49" s="61"/>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61"/>
      <c r="AA63" s="61"/>
    </row>
    <row r="64" spans="22:36" ht="13.2" x14ac:dyDescent="0.2">
      <c r="V64" s="61"/>
    </row>
    <row r="65" spans="15:36" ht="13.2" x14ac:dyDescent="0.2">
      <c r="X65" s="61"/>
      <c r="Z65" s="61"/>
      <c r="AC65" s="61"/>
    </row>
    <row r="66" spans="15:36" ht="13.2" x14ac:dyDescent="0.2">
      <c r="Q66" s="61"/>
      <c r="S66" s="61"/>
      <c r="U66" s="61"/>
      <c r="AF66" s="61"/>
    </row>
    <row r="67" spans="15:36" ht="13.2" x14ac:dyDescent="0.2">
      <c r="O67" s="61"/>
      <c r="P67" s="61"/>
      <c r="R67" s="61"/>
      <c r="T67" s="61"/>
      <c r="Y67" s="61"/>
      <c r="AB67" s="61"/>
      <c r="AD67" s="61"/>
      <c r="AE67" s="61"/>
      <c r="AG67" s="61"/>
      <c r="AH67" s="61"/>
      <c r="AI67" s="61"/>
      <c r="AJ67" s="61"/>
    </row>
    <row r="68" spans="15:36" ht="13.2" x14ac:dyDescent="0.2"/>
    <row r="69" spans="15:36" ht="13.2" x14ac:dyDescent="0.2"/>
    <row r="70" spans="15:36" ht="13.2" x14ac:dyDescent="0.2"/>
    <row r="71" spans="15:36" ht="13.2" x14ac:dyDescent="0.2"/>
    <row r="72" spans="15:36" ht="13.2" x14ac:dyDescent="0.2">
      <c r="AJ72" s="61"/>
    </row>
    <row r="73" spans="15:36" ht="13.2" x14ac:dyDescent="0.2">
      <c r="AJ73" s="61"/>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61"/>
    </row>
    <row r="97" spans="24:36" ht="13.2" x14ac:dyDescent="0.2">
      <c r="AA97" s="61"/>
    </row>
    <row r="98" spans="24:36" ht="13.2" hidden="1" x14ac:dyDescent="0.2">
      <c r="AA98" s="61"/>
    </row>
    <row r="99" spans="24:36" ht="13.2" hidden="1" x14ac:dyDescent="0.2">
      <c r="AA99" s="61"/>
    </row>
    <row r="100" spans="24:36" ht="13.2" hidden="1" x14ac:dyDescent="0.2"/>
    <row r="101" spans="24:36" ht="12" hidden="1" customHeight="1" x14ac:dyDescent="0.2">
      <c r="X101" s="61"/>
      <c r="Y101" s="61"/>
      <c r="Z101" s="61"/>
      <c r="AC101" s="61"/>
    </row>
    <row r="102" spans="24:36" ht="1.5" hidden="1" customHeight="1" x14ac:dyDescent="0.2">
      <c r="AC102" s="61"/>
      <c r="AF102" s="61"/>
    </row>
    <row r="103" spans="24:36" ht="13.2" hidden="1" x14ac:dyDescent="0.2">
      <c r="AB103" s="61"/>
      <c r="AD103" s="61"/>
      <c r="AE103" s="61"/>
      <c r="AF103" s="61"/>
      <c r="AG103" s="61"/>
      <c r="AH103" s="61"/>
      <c r="AI103" s="61"/>
      <c r="AJ103" s="61"/>
    </row>
    <row r="104" spans="24:36" ht="13.2" hidden="1" x14ac:dyDescent="0.2">
      <c r="AD104" s="61"/>
      <c r="AE104" s="61"/>
      <c r="AG104" s="61"/>
      <c r="AH104" s="61"/>
      <c r="AI104" s="61"/>
      <c r="AJ104" s="61"/>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02"/>
  <sheetViews>
    <sheetView showGridLines="0" topLeftCell="N55" zoomScale="85" zoomScaleNormal="85" zoomScaleSheetLayoutView="55" workbookViewId="0"/>
  </sheetViews>
  <sheetFormatPr defaultColWidth="0" defaultRowHeight="13.5" customHeight="1" zeroHeight="1" x14ac:dyDescent="0.2"/>
  <cols>
    <col min="1" max="1" width="9.109375" style="62" customWidth="1"/>
    <col min="2" max="15" width="9" style="62" customWidth="1"/>
    <col min="16" max="16" width="9.109375" style="62" bestFit="1" customWidth="1"/>
    <col min="17" max="34" width="9" style="62" customWidth="1"/>
    <col min="35" max="16384" width="9" style="61" hidden="1"/>
  </cols>
  <sheetData>
    <row r="1" spans="2:34" ht="13.2" x14ac:dyDescent="0.2">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row>
    <row r="2" spans="2:34" ht="13.2" x14ac:dyDescent="0.2"/>
    <row r="3" spans="2:34" ht="13.2" x14ac:dyDescent="0.2"/>
    <row r="4" spans="2:34" ht="13.2" x14ac:dyDescent="0.2">
      <c r="R4" s="61"/>
      <c r="S4" s="61"/>
      <c r="T4" s="61"/>
      <c r="U4" s="61"/>
      <c r="V4" s="61"/>
      <c r="W4" s="61"/>
      <c r="X4" s="61"/>
      <c r="Y4" s="61"/>
      <c r="Z4" s="61"/>
      <c r="AA4" s="61"/>
      <c r="AB4" s="61"/>
      <c r="AC4" s="61"/>
      <c r="AD4" s="61"/>
      <c r="AE4" s="61"/>
      <c r="AF4" s="61"/>
      <c r="AG4" s="61"/>
      <c r="AH4" s="61"/>
    </row>
    <row r="5" spans="2:34" ht="13.2" x14ac:dyDescent="0.2">
      <c r="R5" s="61"/>
      <c r="S5" s="61"/>
      <c r="T5" s="61"/>
      <c r="U5" s="61"/>
      <c r="V5" s="61"/>
      <c r="W5" s="61"/>
      <c r="X5" s="61"/>
      <c r="Y5" s="61"/>
      <c r="Z5" s="61"/>
      <c r="AA5" s="61"/>
      <c r="AB5" s="61"/>
      <c r="AC5" s="61"/>
      <c r="AD5" s="61"/>
      <c r="AE5" s="61"/>
      <c r="AF5" s="61"/>
      <c r="AG5" s="61"/>
      <c r="AH5" s="61"/>
    </row>
    <row r="6" spans="2:34" ht="13.2" x14ac:dyDescent="0.2"/>
    <row r="7" spans="2:34" ht="13.2" x14ac:dyDescent="0.2"/>
    <row r="8" spans="2:34" ht="13.2" x14ac:dyDescent="0.2"/>
    <row r="9" spans="2:34" ht="13.2" x14ac:dyDescent="0.2"/>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9:34" ht="13.2" x14ac:dyDescent="0.2"/>
    <row r="18" spans="9:34" ht="13.2" x14ac:dyDescent="0.2">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row>
    <row r="19" spans="9:34" ht="13.2" x14ac:dyDescent="0.2"/>
    <row r="20" spans="9:34" ht="13.2" x14ac:dyDescent="0.2"/>
    <row r="21" spans="9:34" ht="13.2" x14ac:dyDescent="0.2">
      <c r="AH21" s="61"/>
    </row>
    <row r="22" spans="9:34" ht="13.2" x14ac:dyDescent="0.2">
      <c r="AE22" s="61"/>
      <c r="AF22" s="61"/>
      <c r="AG22" s="61"/>
      <c r="AH22" s="61"/>
    </row>
    <row r="23" spans="9:34" ht="13.2" x14ac:dyDescent="0.2">
      <c r="U23" s="61"/>
      <c r="V23" s="61"/>
      <c r="W23" s="61"/>
      <c r="X23" s="61"/>
      <c r="Y23" s="61"/>
      <c r="Z23" s="61"/>
      <c r="AA23" s="61"/>
      <c r="AB23" s="61"/>
      <c r="AC23" s="61"/>
      <c r="AD23" s="61"/>
      <c r="AE23" s="61"/>
      <c r="AF23" s="61"/>
      <c r="AG23" s="61"/>
      <c r="AH23" s="61"/>
    </row>
    <row r="24" spans="9:34" ht="13.2" x14ac:dyDescent="0.2"/>
    <row r="25" spans="9:34" ht="13.2" x14ac:dyDescent="0.2"/>
    <row r="26" spans="9:34" ht="13.2" x14ac:dyDescent="0.2"/>
    <row r="27" spans="9:34" ht="13.2" x14ac:dyDescent="0.2"/>
    <row r="28" spans="9:34" ht="13.2" x14ac:dyDescent="0.2"/>
    <row r="29" spans="9:34" ht="13.2" x14ac:dyDescent="0.2"/>
    <row r="30" spans="9:34" ht="13.2" x14ac:dyDescent="0.2"/>
    <row r="31" spans="9:34" ht="13.2" x14ac:dyDescent="0.2"/>
    <row r="32" spans="9:34" ht="13.2" x14ac:dyDescent="0.2"/>
    <row r="33" spans="15:34" ht="13.2" x14ac:dyDescent="0.2"/>
    <row r="34" spans="15:34" ht="13.2" x14ac:dyDescent="0.2"/>
    <row r="35" spans="15:34" ht="13.2" x14ac:dyDescent="0.2">
      <c r="V35" s="61"/>
      <c r="W35" s="61"/>
      <c r="X35" s="61"/>
      <c r="Y35" s="61"/>
      <c r="Z35" s="61"/>
      <c r="AA35" s="61"/>
      <c r="AB35" s="61"/>
      <c r="AC35" s="61"/>
      <c r="AD35" s="61"/>
      <c r="AE35" s="61"/>
      <c r="AF35" s="61"/>
      <c r="AG35" s="61"/>
      <c r="AH35" s="61"/>
    </row>
    <row r="36" spans="15:34" ht="13.2" x14ac:dyDescent="0.2"/>
    <row r="37" spans="15:34" ht="13.2" x14ac:dyDescent="0.2">
      <c r="AH37" s="61"/>
    </row>
    <row r="38" spans="15:34" ht="13.2" x14ac:dyDescent="0.2">
      <c r="AE38" s="61"/>
      <c r="AF38" s="61"/>
      <c r="AG38" s="61"/>
      <c r="AH38" s="61"/>
    </row>
    <row r="39" spans="15:34" ht="13.2" x14ac:dyDescent="0.2"/>
    <row r="40" spans="15:34" ht="13.2" x14ac:dyDescent="0.2"/>
    <row r="41" spans="15:34" ht="13.2" x14ac:dyDescent="0.2"/>
    <row r="42" spans="15:34" ht="13.2" x14ac:dyDescent="0.2"/>
    <row r="43" spans="15:34" ht="13.2" x14ac:dyDescent="0.2">
      <c r="O43" s="61"/>
      <c r="P43" s="61"/>
      <c r="Q43" s="61"/>
      <c r="R43" s="61"/>
      <c r="S43" s="61"/>
      <c r="T43" s="61"/>
      <c r="U43" s="61"/>
      <c r="V43" s="61"/>
      <c r="W43" s="61"/>
      <c r="X43" s="61"/>
      <c r="Y43" s="61"/>
      <c r="Z43" s="61"/>
      <c r="AA43" s="61"/>
      <c r="AB43" s="61"/>
      <c r="AC43" s="61"/>
      <c r="AD43" s="61"/>
      <c r="AE43" s="61"/>
      <c r="AF43" s="61"/>
      <c r="AG43" s="61"/>
      <c r="AH43" s="61"/>
    </row>
    <row r="44" spans="15:34" ht="13.2" x14ac:dyDescent="0.2">
      <c r="AH44" s="61"/>
    </row>
    <row r="45" spans="15:34" ht="13.2" x14ac:dyDescent="0.2"/>
    <row r="46" spans="15:34" ht="13.2" x14ac:dyDescent="0.2">
      <c r="W46" s="61"/>
      <c r="X46" s="61"/>
      <c r="Y46" s="61"/>
      <c r="Z46" s="61"/>
      <c r="AA46" s="61"/>
      <c r="AB46" s="61"/>
      <c r="AC46" s="61"/>
      <c r="AD46" s="61"/>
      <c r="AE46" s="61"/>
      <c r="AF46" s="61"/>
      <c r="AG46" s="61"/>
      <c r="AH46" s="61"/>
    </row>
    <row r="47" spans="15:34" ht="13.2" x14ac:dyDescent="0.2"/>
    <row r="48" spans="15:34" ht="13.2" x14ac:dyDescent="0.2"/>
    <row r="49" spans="22:34" ht="13.2" x14ac:dyDescent="0.2"/>
    <row r="50" spans="22:34" ht="13.2" x14ac:dyDescent="0.2">
      <c r="V50" s="61"/>
      <c r="W50" s="61"/>
      <c r="X50" s="61"/>
      <c r="Y50" s="61"/>
      <c r="Z50" s="61"/>
      <c r="AA50" s="61"/>
      <c r="AB50" s="61"/>
      <c r="AC50" s="61"/>
      <c r="AD50" s="61"/>
      <c r="AE50" s="61"/>
      <c r="AF50" s="61"/>
      <c r="AG50" s="61"/>
      <c r="AH50" s="61"/>
    </row>
    <row r="51" spans="22:34" ht="13.2" x14ac:dyDescent="0.2"/>
    <row r="52" spans="22:34" ht="13.2" x14ac:dyDescent="0.2"/>
    <row r="53" spans="22:34" ht="13.2" x14ac:dyDescent="0.2">
      <c r="AH53" s="61"/>
    </row>
    <row r="54" spans="22:34" ht="13.2" x14ac:dyDescent="0.2"/>
    <row r="55" spans="22:34" ht="13.2" x14ac:dyDescent="0.2"/>
    <row r="56" spans="22:34" ht="13.2" x14ac:dyDescent="0.2"/>
    <row r="57" spans="22:34" ht="13.2" x14ac:dyDescent="0.2"/>
    <row r="58" spans="22:34" ht="13.2" x14ac:dyDescent="0.2"/>
    <row r="59" spans="22:34" ht="13.2" x14ac:dyDescent="0.2"/>
    <row r="60" spans="22:34" ht="13.2" x14ac:dyDescent="0.2"/>
    <row r="61" spans="22:34" ht="13.2" x14ac:dyDescent="0.2"/>
    <row r="62" spans="22:34" ht="13.2" x14ac:dyDescent="0.2"/>
    <row r="63" spans="22:34" ht="13.2" x14ac:dyDescent="0.2"/>
    <row r="64" spans="22:34" ht="13.2" x14ac:dyDescent="0.2"/>
    <row r="65" spans="25:34" ht="13.2" x14ac:dyDescent="0.2"/>
    <row r="66" spans="25:34" ht="13.2" x14ac:dyDescent="0.2"/>
    <row r="67" spans="25:34" ht="13.2" x14ac:dyDescent="0.2">
      <c r="Y67" s="61"/>
      <c r="Z67" s="61"/>
      <c r="AA67" s="61"/>
      <c r="AB67" s="61"/>
      <c r="AC67" s="61"/>
      <c r="AD67" s="61"/>
      <c r="AE67" s="61"/>
      <c r="AF67" s="61"/>
      <c r="AG67" s="61"/>
      <c r="AH67" s="61"/>
    </row>
    <row r="68" spans="25:34" ht="13.2" x14ac:dyDescent="0.2"/>
    <row r="69" spans="25:34" ht="13.2" x14ac:dyDescent="0.2"/>
    <row r="70" spans="25:34" ht="13.2" x14ac:dyDescent="0.2"/>
    <row r="71" spans="25:34" ht="13.2" x14ac:dyDescent="0.2"/>
    <row r="72" spans="25:34" ht="13.2" x14ac:dyDescent="0.2"/>
    <row r="73" spans="25:34" ht="13.2" x14ac:dyDescent="0.2"/>
    <row r="74" spans="25:34" ht="13.2" x14ac:dyDescent="0.2"/>
    <row r="75" spans="25:34" ht="13.2" x14ac:dyDescent="0.2"/>
    <row r="76" spans="25:34" ht="13.2" x14ac:dyDescent="0.2"/>
    <row r="77" spans="25:34" ht="13.2" x14ac:dyDescent="0.2"/>
    <row r="78" spans="25:34" ht="13.2" x14ac:dyDescent="0.2"/>
    <row r="79" spans="25:34" ht="13.2" x14ac:dyDescent="0.2"/>
    <row r="80" spans="25: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851F"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V74"/>
  <sheetViews>
    <sheetView showGridLines="0" view="pageBreakPreview" zoomScale="70" zoomScaleSheetLayoutView="70" workbookViewId="0"/>
  </sheetViews>
  <sheetFormatPr defaultColWidth="0" defaultRowHeight="13.5" customHeight="1" zeroHeight="1" x14ac:dyDescent="0.2"/>
  <cols>
    <col min="1" max="6" width="14.88671875" style="22" customWidth="1"/>
    <col min="7" max="8" width="15.88671875" style="22" customWidth="1"/>
    <col min="9" max="14" width="16.109375" style="22" customWidth="1"/>
    <col min="15" max="15" width="6.109375" style="32" customWidth="1"/>
    <col min="16" max="16" width="3" style="31" customWidth="1"/>
    <col min="17" max="17" width="19.109375" style="22" hidden="1" customWidth="1"/>
    <col min="18" max="22" width="12.6640625" style="22" hidden="1" customWidth="1"/>
    <col min="23" max="16384" width="8.6640625" style="22" hidden="1"/>
  </cols>
  <sheetData>
    <row r="1" spans="1:16" ht="13.2" x14ac:dyDescent="0.2">
      <c r="O1" s="23"/>
      <c r="P1" s="23"/>
    </row>
    <row r="2" spans="1:16" ht="13.2" x14ac:dyDescent="0.2">
      <c r="O2" s="23"/>
      <c r="P2" s="23"/>
    </row>
    <row r="3" spans="1:16" ht="13.2" x14ac:dyDescent="0.2">
      <c r="O3" s="23"/>
      <c r="P3" s="23"/>
    </row>
    <row r="4" spans="1:16" ht="13.2" x14ac:dyDescent="0.2">
      <c r="O4" s="23"/>
      <c r="P4" s="23"/>
    </row>
    <row r="5" spans="1:16" ht="16.2" x14ac:dyDescent="0.2">
      <c r="A5" s="38" t="s">
        <v>466</v>
      </c>
      <c r="B5" s="27"/>
      <c r="C5" s="27"/>
      <c r="D5" s="27"/>
      <c r="E5" s="27"/>
      <c r="F5" s="27"/>
      <c r="G5" s="27"/>
      <c r="H5" s="27"/>
      <c r="I5" s="27"/>
      <c r="J5" s="27"/>
      <c r="K5" s="27"/>
      <c r="L5" s="27"/>
      <c r="M5" s="27"/>
      <c r="N5" s="27"/>
      <c r="O5" s="29"/>
    </row>
    <row r="6" spans="1:16" ht="13.2" x14ac:dyDescent="0.2">
      <c r="A6" s="31"/>
      <c r="B6" s="23"/>
      <c r="C6" s="23"/>
      <c r="D6" s="23"/>
      <c r="E6" s="23"/>
      <c r="F6" s="23"/>
      <c r="G6" s="167" t="s">
        <v>467</v>
      </c>
      <c r="H6" s="167"/>
      <c r="I6" s="167"/>
      <c r="J6" s="167"/>
      <c r="K6" s="23"/>
      <c r="L6" s="23"/>
      <c r="M6" s="23"/>
      <c r="N6" s="23"/>
    </row>
    <row r="7" spans="1:16" ht="13.2" x14ac:dyDescent="0.2">
      <c r="A7" s="31"/>
      <c r="B7" s="23"/>
      <c r="C7" s="23"/>
      <c r="D7" s="23"/>
      <c r="E7" s="23"/>
      <c r="F7" s="23"/>
      <c r="G7" s="168"/>
      <c r="H7" s="169"/>
      <c r="I7" s="169"/>
      <c r="J7" s="170"/>
      <c r="K7" s="1132" t="s">
        <v>468</v>
      </c>
      <c r="L7" s="171"/>
      <c r="M7" s="172" t="s">
        <v>469</v>
      </c>
      <c r="N7" s="173"/>
    </row>
    <row r="8" spans="1:16" ht="13.2" x14ac:dyDescent="0.2">
      <c r="A8" s="31"/>
      <c r="B8" s="23"/>
      <c r="C8" s="23"/>
      <c r="D8" s="23"/>
      <c r="E8" s="23"/>
      <c r="F8" s="23"/>
      <c r="G8" s="174"/>
      <c r="H8" s="175"/>
      <c r="I8" s="175"/>
      <c r="J8" s="176"/>
      <c r="K8" s="1133"/>
      <c r="L8" s="177" t="s">
        <v>470</v>
      </c>
      <c r="M8" s="178" t="s">
        <v>471</v>
      </c>
      <c r="N8" s="179" t="s">
        <v>472</v>
      </c>
    </row>
    <row r="9" spans="1:16" ht="13.2" x14ac:dyDescent="0.2">
      <c r="A9" s="31"/>
      <c r="B9" s="23"/>
      <c r="C9" s="23"/>
      <c r="D9" s="23"/>
      <c r="E9" s="23"/>
      <c r="F9" s="23"/>
      <c r="G9" s="1134" t="s">
        <v>473</v>
      </c>
      <c r="H9" s="1135"/>
      <c r="I9" s="1135"/>
      <c r="J9" s="1136"/>
      <c r="K9" s="180">
        <v>728917</v>
      </c>
      <c r="L9" s="181">
        <v>147107</v>
      </c>
      <c r="M9" s="182">
        <v>214828</v>
      </c>
      <c r="N9" s="183">
        <v>-31.5</v>
      </c>
    </row>
    <row r="10" spans="1:16" ht="13.2" x14ac:dyDescent="0.2">
      <c r="A10" s="31"/>
      <c r="B10" s="23"/>
      <c r="C10" s="23"/>
      <c r="D10" s="23"/>
      <c r="E10" s="23"/>
      <c r="F10" s="23"/>
      <c r="G10" s="1134" t="s">
        <v>474</v>
      </c>
      <c r="H10" s="1135"/>
      <c r="I10" s="1135"/>
      <c r="J10" s="1136"/>
      <c r="K10" s="184">
        <v>141306</v>
      </c>
      <c r="L10" s="185">
        <v>28518</v>
      </c>
      <c r="M10" s="186">
        <v>28178</v>
      </c>
      <c r="N10" s="187">
        <v>1.2</v>
      </c>
    </row>
    <row r="11" spans="1:16" ht="13.5" customHeight="1" x14ac:dyDescent="0.2">
      <c r="A11" s="31"/>
      <c r="B11" s="23"/>
      <c r="C11" s="23"/>
      <c r="D11" s="23"/>
      <c r="E11" s="23"/>
      <c r="F11" s="23"/>
      <c r="G11" s="1134" t="s">
        <v>475</v>
      </c>
      <c r="H11" s="1135"/>
      <c r="I11" s="1135"/>
      <c r="J11" s="1136"/>
      <c r="K11" s="184">
        <v>157803</v>
      </c>
      <c r="L11" s="185">
        <v>31847</v>
      </c>
      <c r="M11" s="186">
        <v>24639</v>
      </c>
      <c r="N11" s="187">
        <v>29.3</v>
      </c>
    </row>
    <row r="12" spans="1:16" ht="13.5" customHeight="1" x14ac:dyDescent="0.2">
      <c r="A12" s="31"/>
      <c r="B12" s="23"/>
      <c r="C12" s="23"/>
      <c r="D12" s="23"/>
      <c r="E12" s="23"/>
      <c r="F12" s="23"/>
      <c r="G12" s="1134" t="s">
        <v>476</v>
      </c>
      <c r="H12" s="1135"/>
      <c r="I12" s="1135"/>
      <c r="J12" s="1136"/>
      <c r="K12" s="184">
        <v>18219</v>
      </c>
      <c r="L12" s="185">
        <v>3677</v>
      </c>
      <c r="M12" s="186">
        <v>3805</v>
      </c>
      <c r="N12" s="187">
        <v>-3.4</v>
      </c>
    </row>
    <row r="13" spans="1:16" ht="13.5" customHeight="1" x14ac:dyDescent="0.2">
      <c r="A13" s="31"/>
      <c r="B13" s="23"/>
      <c r="C13" s="23"/>
      <c r="D13" s="23"/>
      <c r="E13" s="23"/>
      <c r="F13" s="23"/>
      <c r="G13" s="1134" t="s">
        <v>477</v>
      </c>
      <c r="H13" s="1135"/>
      <c r="I13" s="1135"/>
      <c r="J13" s="1136"/>
      <c r="K13" s="184" t="s">
        <v>478</v>
      </c>
      <c r="L13" s="185" t="s">
        <v>478</v>
      </c>
      <c r="M13" s="186" t="s">
        <v>478</v>
      </c>
      <c r="N13" s="187" t="s">
        <v>478</v>
      </c>
    </row>
    <row r="14" spans="1:16" ht="13.5" customHeight="1" x14ac:dyDescent="0.2">
      <c r="A14" s="31"/>
      <c r="B14" s="23"/>
      <c r="C14" s="23"/>
      <c r="D14" s="23"/>
      <c r="E14" s="23"/>
      <c r="F14" s="23"/>
      <c r="G14" s="1134" t="s">
        <v>479</v>
      </c>
      <c r="H14" s="1135"/>
      <c r="I14" s="1135"/>
      <c r="J14" s="1136"/>
      <c r="K14" s="184">
        <v>38647</v>
      </c>
      <c r="L14" s="185">
        <v>7800</v>
      </c>
      <c r="M14" s="186">
        <v>8783</v>
      </c>
      <c r="N14" s="187">
        <v>-11.2</v>
      </c>
    </row>
    <row r="15" spans="1:16" ht="13.5" customHeight="1" x14ac:dyDescent="0.2">
      <c r="A15" s="31"/>
      <c r="B15" s="23"/>
      <c r="C15" s="23"/>
      <c r="D15" s="23"/>
      <c r="E15" s="23"/>
      <c r="F15" s="23"/>
      <c r="G15" s="1134" t="s">
        <v>480</v>
      </c>
      <c r="H15" s="1135"/>
      <c r="I15" s="1135"/>
      <c r="J15" s="1136"/>
      <c r="K15" s="184">
        <v>31589</v>
      </c>
      <c r="L15" s="185">
        <v>6375</v>
      </c>
      <c r="M15" s="186">
        <v>4830</v>
      </c>
      <c r="N15" s="187">
        <v>32</v>
      </c>
    </row>
    <row r="16" spans="1:16" ht="13.2" x14ac:dyDescent="0.2">
      <c r="A16" s="31"/>
      <c r="B16" s="23"/>
      <c r="C16" s="23"/>
      <c r="D16" s="23"/>
      <c r="E16" s="23"/>
      <c r="F16" s="23"/>
      <c r="G16" s="1137" t="s">
        <v>481</v>
      </c>
      <c r="H16" s="1138"/>
      <c r="I16" s="1138"/>
      <c r="J16" s="1139"/>
      <c r="K16" s="185">
        <v>-69913</v>
      </c>
      <c r="L16" s="185">
        <v>-14110</v>
      </c>
      <c r="M16" s="186">
        <v>-21703</v>
      </c>
      <c r="N16" s="187">
        <v>-35</v>
      </c>
    </row>
    <row r="17" spans="1:16" ht="13.2" x14ac:dyDescent="0.2">
      <c r="A17" s="31"/>
      <c r="B17" s="23"/>
      <c r="C17" s="23"/>
      <c r="D17" s="23"/>
      <c r="E17" s="23"/>
      <c r="F17" s="23"/>
      <c r="G17" s="1137" t="s">
        <v>147</v>
      </c>
      <c r="H17" s="1138"/>
      <c r="I17" s="1138"/>
      <c r="J17" s="1139"/>
      <c r="K17" s="185">
        <v>1046568</v>
      </c>
      <c r="L17" s="185">
        <v>211215</v>
      </c>
      <c r="M17" s="186">
        <v>263360</v>
      </c>
      <c r="N17" s="187">
        <v>-19.8</v>
      </c>
    </row>
    <row r="18" spans="1:16" ht="13.2" x14ac:dyDescent="0.2">
      <c r="A18" s="31"/>
      <c r="B18" s="23"/>
      <c r="C18" s="23"/>
      <c r="D18" s="23"/>
      <c r="E18" s="23"/>
      <c r="F18" s="23"/>
      <c r="G18" s="23"/>
      <c r="H18" s="23"/>
      <c r="I18" s="23"/>
      <c r="J18" s="23"/>
      <c r="K18" s="23"/>
      <c r="L18" s="23"/>
      <c r="M18" s="188"/>
      <c r="N18" s="188"/>
    </row>
    <row r="19" spans="1:16" ht="13.2" x14ac:dyDescent="0.2">
      <c r="A19" s="31"/>
      <c r="B19" s="23"/>
      <c r="C19" s="23"/>
      <c r="D19" s="23"/>
      <c r="E19" s="23"/>
      <c r="F19" s="23"/>
      <c r="G19" s="23" t="s">
        <v>482</v>
      </c>
      <c r="H19" s="23"/>
      <c r="I19" s="23"/>
      <c r="J19" s="23"/>
      <c r="K19" s="23"/>
      <c r="L19" s="23"/>
      <c r="M19" s="23"/>
      <c r="N19" s="23"/>
    </row>
    <row r="20" spans="1:16" ht="13.2" x14ac:dyDescent="0.2">
      <c r="A20" s="31"/>
      <c r="B20" s="23"/>
      <c r="C20" s="23"/>
      <c r="D20" s="23"/>
      <c r="E20" s="23"/>
      <c r="F20" s="23"/>
      <c r="G20" s="189"/>
      <c r="H20" s="190"/>
      <c r="I20" s="190"/>
      <c r="J20" s="191"/>
      <c r="K20" s="192" t="s">
        <v>483</v>
      </c>
      <c r="L20" s="193" t="s">
        <v>484</v>
      </c>
      <c r="M20" s="194" t="s">
        <v>485</v>
      </c>
      <c r="N20" s="195"/>
    </row>
    <row r="21" spans="1:16" s="201" customFormat="1" ht="13.2" x14ac:dyDescent="0.2">
      <c r="A21" s="196"/>
      <c r="B21" s="167"/>
      <c r="C21" s="167"/>
      <c r="D21" s="167"/>
      <c r="E21" s="167"/>
      <c r="F21" s="167"/>
      <c r="G21" s="1129" t="s">
        <v>486</v>
      </c>
      <c r="H21" s="1130"/>
      <c r="I21" s="1130"/>
      <c r="J21" s="1131"/>
      <c r="K21" s="197">
        <v>17.559999999999999</v>
      </c>
      <c r="L21" s="198">
        <v>24.72</v>
      </c>
      <c r="M21" s="199">
        <v>-7.16</v>
      </c>
      <c r="N21" s="167"/>
      <c r="O21" s="200"/>
      <c r="P21" s="196"/>
    </row>
    <row r="22" spans="1:16" s="201" customFormat="1" ht="13.2" x14ac:dyDescent="0.2">
      <c r="A22" s="196"/>
      <c r="B22" s="167"/>
      <c r="C22" s="167"/>
      <c r="D22" s="167"/>
      <c r="E22" s="167"/>
      <c r="F22" s="167"/>
      <c r="G22" s="1129" t="s">
        <v>487</v>
      </c>
      <c r="H22" s="1130"/>
      <c r="I22" s="1130"/>
      <c r="J22" s="1131"/>
      <c r="K22" s="202">
        <v>97.7</v>
      </c>
      <c r="L22" s="203">
        <v>94.2</v>
      </c>
      <c r="M22" s="204">
        <v>3.5</v>
      </c>
      <c r="N22" s="188"/>
      <c r="O22" s="200"/>
      <c r="P22" s="196"/>
    </row>
    <row r="23" spans="1:16" s="201" customFormat="1" ht="13.2" x14ac:dyDescent="0.2">
      <c r="A23" s="196"/>
      <c r="B23" s="167"/>
      <c r="C23" s="167"/>
      <c r="D23" s="167"/>
      <c r="E23" s="167"/>
      <c r="F23" s="167"/>
      <c r="G23" s="167"/>
      <c r="H23" s="167"/>
      <c r="I23" s="167"/>
      <c r="J23" s="167"/>
      <c r="K23" s="167"/>
      <c r="L23" s="188"/>
      <c r="M23" s="188"/>
      <c r="N23" s="188"/>
      <c r="O23" s="200"/>
      <c r="P23" s="196"/>
    </row>
    <row r="24" spans="1:16" s="201" customFormat="1" ht="13.2" x14ac:dyDescent="0.2">
      <c r="A24" s="196"/>
      <c r="B24" s="167"/>
      <c r="C24" s="167"/>
      <c r="D24" s="167"/>
      <c r="E24" s="167"/>
      <c r="F24" s="167"/>
      <c r="G24" s="167"/>
      <c r="H24" s="167"/>
      <c r="I24" s="167"/>
      <c r="J24" s="167"/>
      <c r="K24" s="167"/>
      <c r="L24" s="188"/>
      <c r="M24" s="188"/>
      <c r="N24" s="188"/>
      <c r="O24" s="200"/>
      <c r="P24" s="196"/>
    </row>
    <row r="25" spans="1:16" s="201" customFormat="1" ht="13.2" x14ac:dyDescent="0.2">
      <c r="A25" s="205"/>
      <c r="B25" s="206"/>
      <c r="C25" s="206"/>
      <c r="D25" s="206"/>
      <c r="E25" s="206"/>
      <c r="F25" s="206"/>
      <c r="G25" s="206"/>
      <c r="H25" s="206"/>
      <c r="I25" s="206"/>
      <c r="J25" s="206"/>
      <c r="K25" s="206"/>
      <c r="L25" s="207"/>
      <c r="M25" s="207"/>
      <c r="N25" s="207"/>
      <c r="O25" s="208"/>
      <c r="P25" s="196"/>
    </row>
    <row r="26" spans="1:16" s="201" customFormat="1" ht="13.2" x14ac:dyDescent="0.2">
      <c r="A26" s="167" t="s">
        <v>488</v>
      </c>
      <c r="B26" s="167"/>
      <c r="C26" s="167"/>
      <c r="D26" s="167"/>
      <c r="E26" s="167"/>
      <c r="F26" s="167"/>
      <c r="G26" s="167"/>
      <c r="H26" s="167"/>
      <c r="I26" s="167"/>
      <c r="J26" s="167"/>
      <c r="K26" s="167"/>
      <c r="L26" s="188"/>
      <c r="M26" s="188"/>
      <c r="N26" s="188"/>
      <c r="O26" s="167"/>
      <c r="P26" s="167"/>
    </row>
    <row r="27" spans="1:16" ht="13.2" x14ac:dyDescent="0.2">
      <c r="K27" s="23"/>
      <c r="L27" s="23"/>
      <c r="M27" s="23"/>
      <c r="N27" s="23"/>
      <c r="O27" s="23"/>
      <c r="P27" s="23"/>
    </row>
    <row r="28" spans="1:16" ht="16.2" x14ac:dyDescent="0.2">
      <c r="A28" s="38" t="s">
        <v>489</v>
      </c>
      <c r="B28" s="27"/>
      <c r="C28" s="27"/>
      <c r="D28" s="27"/>
      <c r="E28" s="27"/>
      <c r="F28" s="27"/>
      <c r="G28" s="27"/>
      <c r="H28" s="27"/>
      <c r="I28" s="27"/>
      <c r="J28" s="27"/>
      <c r="K28" s="27"/>
      <c r="L28" s="27"/>
      <c r="M28" s="27"/>
      <c r="N28" s="27"/>
      <c r="O28" s="209"/>
    </row>
    <row r="29" spans="1:16" ht="13.2" x14ac:dyDescent="0.2">
      <c r="A29" s="31"/>
      <c r="B29" s="23"/>
      <c r="C29" s="23"/>
      <c r="D29" s="23"/>
      <c r="E29" s="23"/>
      <c r="F29" s="23"/>
      <c r="G29" s="167" t="s">
        <v>490</v>
      </c>
      <c r="H29" s="167"/>
      <c r="I29" s="167"/>
      <c r="J29" s="167"/>
      <c r="K29" s="23"/>
      <c r="L29" s="23"/>
      <c r="M29" s="23"/>
      <c r="N29" s="23"/>
      <c r="O29" s="210"/>
    </row>
    <row r="30" spans="1:16" ht="13.2" x14ac:dyDescent="0.2">
      <c r="A30" s="31"/>
      <c r="B30" s="23"/>
      <c r="C30" s="23"/>
      <c r="D30" s="23"/>
      <c r="E30" s="23"/>
      <c r="F30" s="23"/>
      <c r="G30" s="168"/>
      <c r="H30" s="169"/>
      <c r="I30" s="169"/>
      <c r="J30" s="170"/>
      <c r="K30" s="1132" t="s">
        <v>468</v>
      </c>
      <c r="L30" s="171"/>
      <c r="M30" s="172" t="s">
        <v>469</v>
      </c>
      <c r="N30" s="173"/>
    </row>
    <row r="31" spans="1:16" ht="13.2" x14ac:dyDescent="0.2">
      <c r="A31" s="31"/>
      <c r="B31" s="23"/>
      <c r="C31" s="23"/>
      <c r="D31" s="23"/>
      <c r="E31" s="23"/>
      <c r="F31" s="23"/>
      <c r="G31" s="174"/>
      <c r="H31" s="175"/>
      <c r="I31" s="175"/>
      <c r="J31" s="176"/>
      <c r="K31" s="1133"/>
      <c r="L31" s="177" t="s">
        <v>470</v>
      </c>
      <c r="M31" s="178" t="s">
        <v>471</v>
      </c>
      <c r="N31" s="179" t="s">
        <v>472</v>
      </c>
    </row>
    <row r="32" spans="1:16" ht="27" customHeight="1" x14ac:dyDescent="0.2">
      <c r="A32" s="31"/>
      <c r="B32" s="23"/>
      <c r="C32" s="23"/>
      <c r="D32" s="23"/>
      <c r="E32" s="23"/>
      <c r="F32" s="23"/>
      <c r="G32" s="1145" t="s">
        <v>491</v>
      </c>
      <c r="H32" s="1146"/>
      <c r="I32" s="1146"/>
      <c r="J32" s="1147"/>
      <c r="K32" s="211">
        <v>1273081</v>
      </c>
      <c r="L32" s="211">
        <v>256929</v>
      </c>
      <c r="M32" s="212">
        <v>146462</v>
      </c>
      <c r="N32" s="213">
        <v>75.400000000000006</v>
      </c>
    </row>
    <row r="33" spans="1:16" ht="13.5" customHeight="1" x14ac:dyDescent="0.2">
      <c r="A33" s="31"/>
      <c r="B33" s="23"/>
      <c r="C33" s="23"/>
      <c r="D33" s="23"/>
      <c r="E33" s="23"/>
      <c r="F33" s="23"/>
      <c r="G33" s="1145" t="s">
        <v>492</v>
      </c>
      <c r="H33" s="1146"/>
      <c r="I33" s="1146"/>
      <c r="J33" s="1147"/>
      <c r="K33" s="211" t="s">
        <v>478</v>
      </c>
      <c r="L33" s="211" t="s">
        <v>478</v>
      </c>
      <c r="M33" s="212">
        <v>66</v>
      </c>
      <c r="N33" s="213" t="s">
        <v>478</v>
      </c>
    </row>
    <row r="34" spans="1:16" ht="27" customHeight="1" x14ac:dyDescent="0.2">
      <c r="A34" s="31"/>
      <c r="B34" s="23"/>
      <c r="C34" s="23"/>
      <c r="D34" s="23"/>
      <c r="E34" s="23"/>
      <c r="F34" s="23"/>
      <c r="G34" s="1145" t="s">
        <v>493</v>
      </c>
      <c r="H34" s="1146"/>
      <c r="I34" s="1146"/>
      <c r="J34" s="1147"/>
      <c r="K34" s="211" t="s">
        <v>478</v>
      </c>
      <c r="L34" s="211" t="s">
        <v>478</v>
      </c>
      <c r="M34" s="212">
        <v>56</v>
      </c>
      <c r="N34" s="213" t="s">
        <v>478</v>
      </c>
    </row>
    <row r="35" spans="1:16" ht="27" customHeight="1" x14ac:dyDescent="0.2">
      <c r="A35" s="31"/>
      <c r="B35" s="23"/>
      <c r="C35" s="23"/>
      <c r="D35" s="23"/>
      <c r="E35" s="23"/>
      <c r="F35" s="23"/>
      <c r="G35" s="1145" t="s">
        <v>494</v>
      </c>
      <c r="H35" s="1146"/>
      <c r="I35" s="1146"/>
      <c r="J35" s="1147"/>
      <c r="K35" s="211">
        <v>181034</v>
      </c>
      <c r="L35" s="211">
        <v>36536</v>
      </c>
      <c r="M35" s="212">
        <v>28990</v>
      </c>
      <c r="N35" s="213">
        <v>26</v>
      </c>
    </row>
    <row r="36" spans="1:16" ht="27" customHeight="1" x14ac:dyDescent="0.2">
      <c r="A36" s="31"/>
      <c r="B36" s="23"/>
      <c r="C36" s="23"/>
      <c r="D36" s="23"/>
      <c r="E36" s="23"/>
      <c r="F36" s="23"/>
      <c r="G36" s="1145" t="s">
        <v>495</v>
      </c>
      <c r="H36" s="1146"/>
      <c r="I36" s="1146"/>
      <c r="J36" s="1147"/>
      <c r="K36" s="211">
        <v>26497</v>
      </c>
      <c r="L36" s="211">
        <v>5348</v>
      </c>
      <c r="M36" s="212">
        <v>3973</v>
      </c>
      <c r="N36" s="213">
        <v>34.6</v>
      </c>
    </row>
    <row r="37" spans="1:16" ht="13.5" customHeight="1" x14ac:dyDescent="0.2">
      <c r="A37" s="31"/>
      <c r="B37" s="23"/>
      <c r="C37" s="23"/>
      <c r="D37" s="23"/>
      <c r="E37" s="23"/>
      <c r="F37" s="23"/>
      <c r="G37" s="1145" t="s">
        <v>496</v>
      </c>
      <c r="H37" s="1146"/>
      <c r="I37" s="1146"/>
      <c r="J37" s="1147"/>
      <c r="K37" s="211">
        <v>19761</v>
      </c>
      <c r="L37" s="211">
        <v>3988</v>
      </c>
      <c r="M37" s="212">
        <v>2172</v>
      </c>
      <c r="N37" s="213">
        <v>83.6</v>
      </c>
    </row>
    <row r="38" spans="1:16" ht="27" customHeight="1" x14ac:dyDescent="0.2">
      <c r="A38" s="31"/>
      <c r="B38" s="23"/>
      <c r="C38" s="23"/>
      <c r="D38" s="23"/>
      <c r="E38" s="23"/>
      <c r="F38" s="23"/>
      <c r="G38" s="1148" t="s">
        <v>497</v>
      </c>
      <c r="H38" s="1149"/>
      <c r="I38" s="1149"/>
      <c r="J38" s="1150"/>
      <c r="K38" s="214">
        <v>25</v>
      </c>
      <c r="L38" s="214">
        <v>5</v>
      </c>
      <c r="M38" s="215">
        <v>44</v>
      </c>
      <c r="N38" s="216">
        <v>-88.6</v>
      </c>
      <c r="O38" s="210"/>
    </row>
    <row r="39" spans="1:16" ht="13.2" x14ac:dyDescent="0.2">
      <c r="A39" s="31"/>
      <c r="B39" s="23"/>
      <c r="C39" s="23"/>
      <c r="D39" s="23"/>
      <c r="E39" s="23"/>
      <c r="F39" s="23"/>
      <c r="G39" s="1148" t="s">
        <v>498</v>
      </c>
      <c r="H39" s="1149"/>
      <c r="I39" s="1149"/>
      <c r="J39" s="1150"/>
      <c r="K39" s="217">
        <v>-61536</v>
      </c>
      <c r="L39" s="217">
        <v>-12419</v>
      </c>
      <c r="M39" s="218">
        <v>-6849</v>
      </c>
      <c r="N39" s="219">
        <v>81.3</v>
      </c>
      <c r="O39" s="210"/>
    </row>
    <row r="40" spans="1:16" ht="27" customHeight="1" x14ac:dyDescent="0.2">
      <c r="A40" s="31"/>
      <c r="B40" s="23"/>
      <c r="C40" s="23"/>
      <c r="D40" s="23"/>
      <c r="E40" s="23"/>
      <c r="F40" s="23"/>
      <c r="G40" s="1145" t="s">
        <v>499</v>
      </c>
      <c r="H40" s="1146"/>
      <c r="I40" s="1146"/>
      <c r="J40" s="1147"/>
      <c r="K40" s="217">
        <v>-1076335</v>
      </c>
      <c r="L40" s="217">
        <v>-217222</v>
      </c>
      <c r="M40" s="218">
        <v>-133024</v>
      </c>
      <c r="N40" s="219">
        <v>63.3</v>
      </c>
      <c r="O40" s="210"/>
    </row>
    <row r="41" spans="1:16" ht="13.2" x14ac:dyDescent="0.2">
      <c r="A41" s="31"/>
      <c r="B41" s="23"/>
      <c r="C41" s="23"/>
      <c r="D41" s="23"/>
      <c r="E41" s="23"/>
      <c r="F41" s="23"/>
      <c r="G41" s="1151" t="s">
        <v>264</v>
      </c>
      <c r="H41" s="1152"/>
      <c r="I41" s="1152"/>
      <c r="J41" s="1153"/>
      <c r="K41" s="211">
        <v>362527</v>
      </c>
      <c r="L41" s="217">
        <v>73164</v>
      </c>
      <c r="M41" s="218">
        <v>41890</v>
      </c>
      <c r="N41" s="219">
        <v>74.7</v>
      </c>
      <c r="O41" s="210"/>
    </row>
    <row r="42" spans="1:16" ht="13.2" x14ac:dyDescent="0.2">
      <c r="A42" s="31"/>
      <c r="B42" s="23"/>
      <c r="C42" s="23"/>
      <c r="D42" s="23"/>
      <c r="E42" s="23"/>
      <c r="F42" s="23"/>
      <c r="G42" s="220" t="s">
        <v>500</v>
      </c>
      <c r="H42" s="23"/>
      <c r="I42" s="23"/>
      <c r="J42" s="23"/>
      <c r="K42" s="23"/>
      <c r="L42" s="23"/>
      <c r="M42" s="188"/>
      <c r="N42" s="188"/>
      <c r="O42" s="210"/>
    </row>
    <row r="43" spans="1:16" ht="13.2" x14ac:dyDescent="0.2">
      <c r="A43" s="31"/>
      <c r="B43" s="23"/>
      <c r="C43" s="23"/>
      <c r="D43" s="23"/>
      <c r="E43" s="23"/>
      <c r="F43" s="23"/>
      <c r="G43" s="23"/>
      <c r="H43" s="23"/>
      <c r="I43" s="23"/>
      <c r="J43" s="23"/>
      <c r="K43" s="23"/>
      <c r="L43" s="221"/>
      <c r="M43" s="188"/>
      <c r="N43" s="23"/>
      <c r="O43" s="210"/>
    </row>
    <row r="44" spans="1:16" ht="13.2" x14ac:dyDescent="0.2">
      <c r="A44" s="31"/>
      <c r="B44" s="23"/>
      <c r="C44" s="23"/>
      <c r="D44" s="23"/>
      <c r="E44" s="23"/>
      <c r="F44" s="23"/>
      <c r="G44" s="23"/>
      <c r="H44" s="23"/>
      <c r="I44" s="23"/>
      <c r="J44" s="23"/>
      <c r="K44" s="23"/>
      <c r="L44" s="23"/>
      <c r="M44" s="188"/>
      <c r="N44" s="23"/>
    </row>
    <row r="45" spans="1:16" ht="13.2" x14ac:dyDescent="0.2">
      <c r="A45" s="27"/>
      <c r="B45" s="27"/>
      <c r="C45" s="27"/>
      <c r="D45" s="27"/>
      <c r="E45" s="27"/>
      <c r="F45" s="27"/>
      <c r="G45" s="27"/>
      <c r="H45" s="27"/>
      <c r="I45" s="27"/>
      <c r="J45" s="27"/>
      <c r="K45" s="27"/>
      <c r="L45" s="27"/>
      <c r="M45" s="222"/>
      <c r="N45" s="27"/>
      <c r="O45" s="27"/>
      <c r="P45" s="23"/>
    </row>
    <row r="46" spans="1:16" ht="13.2" x14ac:dyDescent="0.2">
      <c r="A46" s="35"/>
      <c r="B46" s="35"/>
      <c r="C46" s="35"/>
      <c r="D46" s="35"/>
      <c r="E46" s="35"/>
      <c r="F46" s="35"/>
      <c r="G46" s="35"/>
      <c r="H46" s="35"/>
      <c r="I46" s="35"/>
      <c r="J46" s="35"/>
      <c r="K46" s="35"/>
      <c r="L46" s="35"/>
      <c r="M46" s="35"/>
      <c r="N46" s="35"/>
      <c r="O46" s="35"/>
      <c r="P46" s="23"/>
    </row>
    <row r="47" spans="1:16" ht="17.25" customHeight="1" x14ac:dyDescent="0.2">
      <c r="A47" s="51" t="s">
        <v>501</v>
      </c>
      <c r="B47" s="23"/>
      <c r="C47" s="23"/>
      <c r="D47" s="23"/>
      <c r="E47" s="23"/>
      <c r="F47" s="23"/>
      <c r="G47" s="23"/>
      <c r="H47" s="23"/>
      <c r="I47" s="23"/>
      <c r="J47" s="23"/>
      <c r="K47" s="23"/>
      <c r="L47" s="23"/>
      <c r="M47" s="23"/>
      <c r="N47" s="23"/>
    </row>
    <row r="48" spans="1:16" ht="13.2" x14ac:dyDescent="0.2">
      <c r="A48" s="31"/>
      <c r="B48" s="23"/>
      <c r="C48" s="23"/>
      <c r="D48" s="23"/>
      <c r="E48" s="23"/>
      <c r="F48" s="23"/>
      <c r="G48" s="223" t="s">
        <v>502</v>
      </c>
      <c r="H48" s="223"/>
      <c r="I48" s="223"/>
      <c r="J48" s="223"/>
      <c r="K48" s="223"/>
      <c r="L48" s="223"/>
      <c r="M48" s="224"/>
      <c r="N48" s="223"/>
    </row>
    <row r="49" spans="1:14" ht="13.5" customHeight="1" x14ac:dyDescent="0.2">
      <c r="A49" s="31"/>
      <c r="B49" s="23"/>
      <c r="C49" s="23"/>
      <c r="D49" s="23"/>
      <c r="E49" s="23"/>
      <c r="F49" s="23"/>
      <c r="G49" s="225"/>
      <c r="H49" s="226"/>
      <c r="I49" s="1140" t="s">
        <v>468</v>
      </c>
      <c r="J49" s="1142" t="s">
        <v>503</v>
      </c>
      <c r="K49" s="1143"/>
      <c r="L49" s="1143"/>
      <c r="M49" s="1143"/>
      <c r="N49" s="1144"/>
    </row>
    <row r="50" spans="1:14" ht="13.2" x14ac:dyDescent="0.2">
      <c r="A50" s="31"/>
      <c r="B50" s="23"/>
      <c r="C50" s="23"/>
      <c r="D50" s="23"/>
      <c r="E50" s="23"/>
      <c r="F50" s="23"/>
      <c r="G50" s="227"/>
      <c r="H50" s="228"/>
      <c r="I50" s="1141"/>
      <c r="J50" s="229" t="s">
        <v>504</v>
      </c>
      <c r="K50" s="230" t="s">
        <v>505</v>
      </c>
      <c r="L50" s="231" t="s">
        <v>506</v>
      </c>
      <c r="M50" s="232" t="s">
        <v>507</v>
      </c>
      <c r="N50" s="233" t="s">
        <v>508</v>
      </c>
    </row>
    <row r="51" spans="1:14" ht="13.2" x14ac:dyDescent="0.2">
      <c r="A51" s="31"/>
      <c r="B51" s="23"/>
      <c r="C51" s="23"/>
      <c r="D51" s="23"/>
      <c r="E51" s="23"/>
      <c r="F51" s="23"/>
      <c r="G51" s="225" t="s">
        <v>509</v>
      </c>
      <c r="H51" s="226"/>
      <c r="I51" s="234">
        <v>1587551</v>
      </c>
      <c r="J51" s="235">
        <v>294700</v>
      </c>
      <c r="K51" s="236">
        <v>24.4</v>
      </c>
      <c r="L51" s="237">
        <v>94828</v>
      </c>
      <c r="M51" s="238">
        <v>3.1</v>
      </c>
      <c r="N51" s="239">
        <v>21.3</v>
      </c>
    </row>
    <row r="52" spans="1:14" ht="13.2" x14ac:dyDescent="0.2">
      <c r="A52" s="31"/>
      <c r="B52" s="23"/>
      <c r="C52" s="23"/>
      <c r="D52" s="23"/>
      <c r="E52" s="23"/>
      <c r="F52" s="23"/>
      <c r="G52" s="240"/>
      <c r="H52" s="241" t="s">
        <v>510</v>
      </c>
      <c r="I52" s="242">
        <v>227294</v>
      </c>
      <c r="J52" s="243">
        <v>42193</v>
      </c>
      <c r="K52" s="244">
        <v>-55.3</v>
      </c>
      <c r="L52" s="245">
        <v>55133</v>
      </c>
      <c r="M52" s="246">
        <v>4.9000000000000004</v>
      </c>
      <c r="N52" s="247">
        <v>-60.2</v>
      </c>
    </row>
    <row r="53" spans="1:14" ht="13.2" x14ac:dyDescent="0.2">
      <c r="A53" s="31"/>
      <c r="B53" s="23"/>
      <c r="C53" s="23"/>
      <c r="D53" s="23"/>
      <c r="E53" s="23"/>
      <c r="F53" s="23"/>
      <c r="G53" s="225" t="s">
        <v>511</v>
      </c>
      <c r="H53" s="226"/>
      <c r="I53" s="234">
        <v>1405590</v>
      </c>
      <c r="J53" s="235">
        <v>265156</v>
      </c>
      <c r="K53" s="236">
        <v>-10</v>
      </c>
      <c r="L53" s="237">
        <v>119674</v>
      </c>
      <c r="M53" s="238">
        <v>26.2</v>
      </c>
      <c r="N53" s="239">
        <v>-36.200000000000003</v>
      </c>
    </row>
    <row r="54" spans="1:14" ht="13.2" x14ac:dyDescent="0.2">
      <c r="A54" s="31"/>
      <c r="B54" s="23"/>
      <c r="C54" s="23"/>
      <c r="D54" s="23"/>
      <c r="E54" s="23"/>
      <c r="F54" s="23"/>
      <c r="G54" s="240"/>
      <c r="H54" s="241" t="s">
        <v>510</v>
      </c>
      <c r="I54" s="242">
        <v>711299</v>
      </c>
      <c r="J54" s="243">
        <v>134182</v>
      </c>
      <c r="K54" s="244">
        <v>218</v>
      </c>
      <c r="L54" s="245">
        <v>57803</v>
      </c>
      <c r="M54" s="246">
        <v>4.8</v>
      </c>
      <c r="N54" s="247">
        <v>213.2</v>
      </c>
    </row>
    <row r="55" spans="1:14" ht="13.2" x14ac:dyDescent="0.2">
      <c r="A55" s="31"/>
      <c r="B55" s="23"/>
      <c r="C55" s="23"/>
      <c r="D55" s="23"/>
      <c r="E55" s="23"/>
      <c r="F55" s="23"/>
      <c r="G55" s="225" t="s">
        <v>512</v>
      </c>
      <c r="H55" s="226"/>
      <c r="I55" s="234">
        <v>861183</v>
      </c>
      <c r="J55" s="235">
        <v>165676</v>
      </c>
      <c r="K55" s="236">
        <v>-37.5</v>
      </c>
      <c r="L55" s="237">
        <v>119685</v>
      </c>
      <c r="M55" s="238">
        <v>0</v>
      </c>
      <c r="N55" s="239">
        <v>-37.5</v>
      </c>
    </row>
    <row r="56" spans="1:14" ht="13.2" x14ac:dyDescent="0.2">
      <c r="A56" s="31"/>
      <c r="B56" s="23"/>
      <c r="C56" s="23"/>
      <c r="D56" s="23"/>
      <c r="E56" s="23"/>
      <c r="F56" s="23"/>
      <c r="G56" s="240"/>
      <c r="H56" s="241" t="s">
        <v>510</v>
      </c>
      <c r="I56" s="242">
        <v>530719</v>
      </c>
      <c r="J56" s="243">
        <v>102101</v>
      </c>
      <c r="K56" s="244">
        <v>-23.9</v>
      </c>
      <c r="L56" s="245">
        <v>68464</v>
      </c>
      <c r="M56" s="246">
        <v>18.399999999999999</v>
      </c>
      <c r="N56" s="247">
        <v>-42.3</v>
      </c>
    </row>
    <row r="57" spans="1:14" ht="13.2" x14ac:dyDescent="0.2">
      <c r="A57" s="31"/>
      <c r="B57" s="23"/>
      <c r="C57" s="23"/>
      <c r="D57" s="23"/>
      <c r="E57" s="23"/>
      <c r="F57" s="23"/>
      <c r="G57" s="225" t="s">
        <v>513</v>
      </c>
      <c r="H57" s="226"/>
      <c r="I57" s="234">
        <v>1669039</v>
      </c>
      <c r="J57" s="235">
        <v>327070</v>
      </c>
      <c r="K57" s="236">
        <v>97.4</v>
      </c>
      <c r="L57" s="237">
        <v>245039</v>
      </c>
      <c r="M57" s="238">
        <v>104.7</v>
      </c>
      <c r="N57" s="239">
        <v>-7.3</v>
      </c>
    </row>
    <row r="58" spans="1:14" ht="13.2" x14ac:dyDescent="0.2">
      <c r="A58" s="31"/>
      <c r="B58" s="23"/>
      <c r="C58" s="23"/>
      <c r="D58" s="23"/>
      <c r="E58" s="23"/>
      <c r="F58" s="23"/>
      <c r="G58" s="240"/>
      <c r="H58" s="241" t="s">
        <v>510</v>
      </c>
      <c r="I58" s="242">
        <v>1110130</v>
      </c>
      <c r="J58" s="243">
        <v>217545</v>
      </c>
      <c r="K58" s="244">
        <v>113.1</v>
      </c>
      <c r="L58" s="245">
        <v>108922</v>
      </c>
      <c r="M58" s="246">
        <v>59.1</v>
      </c>
      <c r="N58" s="247">
        <v>54</v>
      </c>
    </row>
    <row r="59" spans="1:14" ht="13.2" x14ac:dyDescent="0.2">
      <c r="A59" s="31"/>
      <c r="B59" s="23"/>
      <c r="C59" s="23"/>
      <c r="D59" s="23"/>
      <c r="E59" s="23"/>
      <c r="F59" s="23"/>
      <c r="G59" s="225" t="s">
        <v>514</v>
      </c>
      <c r="H59" s="226"/>
      <c r="I59" s="234">
        <v>850446</v>
      </c>
      <c r="J59" s="235">
        <v>171634</v>
      </c>
      <c r="K59" s="236">
        <v>-47.5</v>
      </c>
      <c r="L59" s="237">
        <v>310300</v>
      </c>
      <c r="M59" s="238">
        <v>26.6</v>
      </c>
      <c r="N59" s="239">
        <v>-74.099999999999994</v>
      </c>
    </row>
    <row r="60" spans="1:14" ht="13.2" x14ac:dyDescent="0.2">
      <c r="A60" s="31"/>
      <c r="B60" s="23"/>
      <c r="C60" s="23"/>
      <c r="D60" s="23"/>
      <c r="E60" s="23"/>
      <c r="F60" s="23"/>
      <c r="G60" s="240"/>
      <c r="H60" s="241" t="s">
        <v>510</v>
      </c>
      <c r="I60" s="248">
        <v>374584</v>
      </c>
      <c r="J60" s="243">
        <v>75597</v>
      </c>
      <c r="K60" s="244">
        <v>-65.2</v>
      </c>
      <c r="L60" s="245">
        <v>157576</v>
      </c>
      <c r="M60" s="246">
        <v>44.7</v>
      </c>
      <c r="N60" s="247">
        <v>-109.9</v>
      </c>
    </row>
    <row r="61" spans="1:14" ht="13.2" x14ac:dyDescent="0.2">
      <c r="A61" s="31"/>
      <c r="B61" s="23"/>
      <c r="C61" s="23"/>
      <c r="D61" s="23"/>
      <c r="E61" s="23"/>
      <c r="F61" s="23"/>
      <c r="G61" s="225" t="s">
        <v>515</v>
      </c>
      <c r="H61" s="249"/>
      <c r="I61" s="250">
        <v>1274762</v>
      </c>
      <c r="J61" s="251">
        <v>244847</v>
      </c>
      <c r="K61" s="252">
        <v>5.4</v>
      </c>
      <c r="L61" s="253">
        <v>177905</v>
      </c>
      <c r="M61" s="254">
        <v>32.1</v>
      </c>
      <c r="N61" s="239">
        <v>-26.7</v>
      </c>
    </row>
    <row r="62" spans="1:14" ht="13.2" x14ac:dyDescent="0.2">
      <c r="A62" s="31"/>
      <c r="B62" s="23"/>
      <c r="C62" s="23"/>
      <c r="D62" s="23"/>
      <c r="E62" s="23"/>
      <c r="F62" s="23"/>
      <c r="G62" s="240"/>
      <c r="H62" s="241" t="s">
        <v>510</v>
      </c>
      <c r="I62" s="242">
        <v>590805</v>
      </c>
      <c r="J62" s="243">
        <v>114324</v>
      </c>
      <c r="K62" s="244">
        <v>37.299999999999997</v>
      </c>
      <c r="L62" s="245">
        <v>89580</v>
      </c>
      <c r="M62" s="246">
        <v>26.4</v>
      </c>
      <c r="N62" s="247">
        <v>10.9</v>
      </c>
    </row>
    <row r="63" spans="1:14" ht="13.2" x14ac:dyDescent="0.2">
      <c r="A63" s="31"/>
      <c r="B63" s="23"/>
      <c r="C63" s="23"/>
      <c r="D63" s="23"/>
      <c r="E63" s="23"/>
      <c r="F63" s="23"/>
      <c r="G63" s="23"/>
      <c r="H63" s="23"/>
      <c r="I63" s="23"/>
      <c r="J63" s="23"/>
      <c r="K63" s="23"/>
      <c r="L63" s="23"/>
      <c r="M63" s="23"/>
      <c r="N63" s="23"/>
    </row>
    <row r="64" spans="1:14" ht="13.2" x14ac:dyDescent="0.2">
      <c r="A64" s="31"/>
      <c r="B64" s="23"/>
      <c r="C64" s="23"/>
      <c r="D64" s="23"/>
      <c r="E64" s="23"/>
      <c r="F64" s="23"/>
      <c r="G64" s="23"/>
      <c r="H64" s="23"/>
      <c r="I64" s="23"/>
      <c r="J64" s="23"/>
      <c r="K64" s="23"/>
      <c r="L64" s="23"/>
      <c r="M64" s="23"/>
      <c r="N64" s="23"/>
    </row>
    <row r="65" spans="1:16" ht="13.2" x14ac:dyDescent="0.2">
      <c r="A65" s="31"/>
      <c r="B65" s="23"/>
      <c r="C65" s="23"/>
      <c r="D65" s="23"/>
      <c r="E65" s="23"/>
      <c r="F65" s="23"/>
      <c r="G65" s="23"/>
      <c r="H65" s="23"/>
      <c r="I65" s="23"/>
      <c r="J65" s="23"/>
      <c r="K65" s="23"/>
      <c r="L65" s="23"/>
      <c r="M65" s="23"/>
      <c r="N65" s="23"/>
    </row>
    <row r="66" spans="1:16" ht="13.2" x14ac:dyDescent="0.2">
      <c r="A66" s="34"/>
      <c r="B66" s="35"/>
      <c r="C66" s="35"/>
      <c r="D66" s="35"/>
      <c r="E66" s="35"/>
      <c r="F66" s="35"/>
      <c r="G66" s="35"/>
      <c r="H66" s="35"/>
      <c r="I66" s="35"/>
      <c r="J66" s="35"/>
      <c r="K66" s="35"/>
      <c r="L66" s="35"/>
      <c r="M66" s="35"/>
      <c r="N66" s="35"/>
      <c r="O66" s="36"/>
    </row>
    <row r="67" spans="1:16" ht="13.5" hidden="1" customHeight="1" x14ac:dyDescent="0.2">
      <c r="G67" s="23"/>
      <c r="H67" s="23"/>
      <c r="I67" s="23"/>
      <c r="J67" s="23"/>
      <c r="K67" s="23"/>
      <c r="L67" s="23"/>
      <c r="M67" s="23"/>
      <c r="N67" s="23"/>
      <c r="O67" s="23"/>
      <c r="P67" s="23"/>
    </row>
    <row r="68" spans="1:16" ht="13.5" hidden="1" customHeight="1" x14ac:dyDescent="0.2">
      <c r="G68" s="23"/>
      <c r="H68" s="23"/>
      <c r="I68" s="23"/>
      <c r="J68" s="23"/>
      <c r="K68" s="23"/>
      <c r="L68" s="23"/>
      <c r="M68" s="23"/>
      <c r="N68" s="23"/>
    </row>
    <row r="69" spans="1:16" ht="13.5" hidden="1" customHeight="1" x14ac:dyDescent="0.2">
      <c r="G69" s="23"/>
      <c r="H69" s="23"/>
      <c r="I69" s="23"/>
      <c r="J69" s="23"/>
      <c r="K69" s="23"/>
      <c r="L69" s="23"/>
      <c r="M69" s="23"/>
      <c r="N69" s="23"/>
    </row>
    <row r="70" spans="1:16" ht="13.2" hidden="1" x14ac:dyDescent="0.2">
      <c r="G70" s="23"/>
      <c r="H70" s="23"/>
      <c r="I70" s="23"/>
      <c r="J70" s="23"/>
      <c r="K70" s="23"/>
      <c r="L70" s="23"/>
      <c r="M70" s="23"/>
      <c r="N70" s="23"/>
    </row>
    <row r="71" spans="1:16" ht="13.2" hidden="1" x14ac:dyDescent="0.2">
      <c r="G71" s="23"/>
      <c r="H71" s="23"/>
      <c r="I71" s="23"/>
      <c r="J71" s="23"/>
      <c r="K71" s="23"/>
      <c r="L71" s="23"/>
      <c r="M71" s="23"/>
      <c r="N71" s="23"/>
    </row>
    <row r="72" spans="1:16" ht="13.2" hidden="1" x14ac:dyDescent="0.2">
      <c r="G72" s="23"/>
      <c r="H72" s="23"/>
      <c r="I72" s="23"/>
      <c r="J72" s="23"/>
      <c r="K72" s="23"/>
      <c r="L72" s="23"/>
      <c r="M72" s="23"/>
      <c r="N72" s="23"/>
    </row>
    <row r="73" spans="1:16" ht="13.2" hidden="1" x14ac:dyDescent="0.2">
      <c r="G73" s="23"/>
      <c r="H73" s="23"/>
      <c r="I73" s="23"/>
      <c r="J73" s="23"/>
      <c r="K73" s="23"/>
      <c r="L73" s="23"/>
      <c r="M73" s="23"/>
      <c r="N73" s="23"/>
    </row>
    <row r="74" spans="1:16" ht="13.2" hidden="1" x14ac:dyDescent="0.2"/>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2"/>
  <sheetViews>
    <sheetView showGridLines="0" topLeftCell="A58" zoomScale="55" zoomScaleNormal="55" zoomScaleSheetLayoutView="55" workbookViewId="0">
      <selection activeCell="T116" sqref="T116:T1048576"/>
    </sheetView>
  </sheetViews>
  <sheetFormatPr defaultColWidth="0" defaultRowHeight="13.5" customHeight="1" zeroHeight="1" x14ac:dyDescent="0.2"/>
  <cols>
    <col min="1" max="1" width="9.109375" style="62" customWidth="1"/>
    <col min="2" max="16" width="9" style="62" customWidth="1"/>
    <col min="17" max="17" width="9.109375" style="62" customWidth="1"/>
    <col min="18" max="18" width="9.109375" style="62" bestFit="1" customWidth="1"/>
    <col min="19" max="34" width="9" style="62" customWidth="1"/>
    <col min="35" max="16384" width="9" style="61" hidden="1"/>
  </cols>
  <sheetData>
    <row r="1" spans="2:34" ht="13.5" customHeight="1" x14ac:dyDescent="0.2">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row>
    <row r="2" spans="2:34" ht="13.2" x14ac:dyDescent="0.2">
      <c r="B2" s="61"/>
      <c r="T2" s="61"/>
    </row>
    <row r="3" spans="2:34" ht="13.2" x14ac:dyDescent="0.2">
      <c r="C3" s="61"/>
      <c r="D3" s="61"/>
      <c r="E3" s="61"/>
      <c r="F3" s="61"/>
      <c r="G3" s="61"/>
      <c r="H3" s="61"/>
      <c r="I3" s="61"/>
      <c r="J3" s="61"/>
      <c r="K3" s="61"/>
      <c r="L3" s="61"/>
      <c r="M3" s="61"/>
      <c r="N3" s="61"/>
      <c r="O3" s="61"/>
      <c r="P3" s="61"/>
      <c r="Q3" s="61"/>
      <c r="R3" s="61"/>
      <c r="S3" s="61"/>
      <c r="U3" s="61"/>
      <c r="V3" s="61"/>
      <c r="W3" s="61"/>
      <c r="X3" s="61"/>
      <c r="Y3" s="61"/>
      <c r="Z3" s="61"/>
      <c r="AA3" s="61"/>
      <c r="AB3" s="61"/>
      <c r="AC3" s="61"/>
      <c r="AD3" s="61"/>
      <c r="AE3" s="61"/>
      <c r="AF3" s="61"/>
      <c r="AG3" s="61"/>
      <c r="AH3" s="61"/>
    </row>
    <row r="4" spans="2:34" ht="13.2" x14ac:dyDescent="0.2"/>
    <row r="5" spans="2:34" ht="13.2" x14ac:dyDescent="0.2"/>
    <row r="6" spans="2:34" ht="13.2" x14ac:dyDescent="0.2"/>
    <row r="7" spans="2:34" ht="13.2" x14ac:dyDescent="0.2"/>
    <row r="8" spans="2:34" ht="13.2" x14ac:dyDescent="0.2"/>
    <row r="9" spans="2:34" ht="13.2" x14ac:dyDescent="0.2">
      <c r="AH9" s="6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34:34" ht="13.2" x14ac:dyDescent="0.2">
      <c r="AH17" s="61"/>
    </row>
    <row r="18" spans="34:34" ht="13.2" x14ac:dyDescent="0.2"/>
    <row r="19" spans="34:34" ht="13.2" x14ac:dyDescent="0.2"/>
    <row r="20" spans="34:34" ht="13.2" x14ac:dyDescent="0.2">
      <c r="AH20" s="61"/>
    </row>
    <row r="21" spans="34:34" ht="13.2" x14ac:dyDescent="0.2">
      <c r="AH21" s="61"/>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61"/>
    </row>
    <row r="29" spans="34:34" ht="13.2" x14ac:dyDescent="0.2"/>
    <row r="30" spans="34:34" ht="13.2" x14ac:dyDescent="0.2"/>
    <row r="31" spans="34:34" ht="13.2" x14ac:dyDescent="0.2"/>
    <row r="32" spans="34:34" ht="13.2" x14ac:dyDescent="0.2"/>
    <row r="33" spans="2:34" ht="13.2" x14ac:dyDescent="0.2">
      <c r="B33" s="61"/>
      <c r="G33" s="61"/>
      <c r="I33" s="61"/>
    </row>
    <row r="34" spans="2:34" ht="13.2" x14ac:dyDescent="0.2">
      <c r="C34" s="61"/>
      <c r="P34" s="61"/>
      <c r="R34" s="61"/>
      <c r="U34" s="61"/>
    </row>
    <row r="35" spans="2:34" ht="13.2" x14ac:dyDescent="0.2">
      <c r="D35" s="61"/>
      <c r="E35" s="61"/>
      <c r="T35" s="61"/>
      <c r="W35" s="61"/>
      <c r="AC35" s="61"/>
      <c r="AD35" s="61"/>
      <c r="AE35" s="61"/>
      <c r="AF35" s="61"/>
      <c r="AG35" s="61"/>
      <c r="AH35" s="61"/>
    </row>
    <row r="36" spans="2:34" ht="13.2" x14ac:dyDescent="0.2">
      <c r="F36" s="61"/>
      <c r="H36" s="61"/>
      <c r="J36" s="61"/>
      <c r="K36" s="61"/>
      <c r="L36" s="61"/>
      <c r="M36" s="61"/>
      <c r="N36" s="61"/>
      <c r="O36" s="61"/>
      <c r="Q36" s="61"/>
      <c r="S36" s="61"/>
      <c r="V36" s="61"/>
      <c r="X36" s="61"/>
      <c r="Y36" s="61"/>
      <c r="Z36" s="61"/>
      <c r="AA36" s="61"/>
      <c r="AB36" s="61"/>
      <c r="AC36" s="61"/>
      <c r="AD36" s="61"/>
      <c r="AE36" s="61"/>
      <c r="AF36" s="61"/>
      <c r="AG36" s="61"/>
      <c r="AH36" s="61"/>
    </row>
    <row r="37" spans="2:34" ht="13.2" x14ac:dyDescent="0.2">
      <c r="AH37" s="61"/>
    </row>
    <row r="38" spans="2:34" ht="13.2" x14ac:dyDescent="0.2">
      <c r="AG38" s="61"/>
      <c r="AH38" s="61"/>
    </row>
    <row r="39" spans="2:34" ht="13.2" x14ac:dyDescent="0.2"/>
    <row r="40" spans="2:34" ht="13.2" x14ac:dyDescent="0.2">
      <c r="U40" s="61"/>
    </row>
    <row r="41" spans="2:34" ht="13.2" x14ac:dyDescent="0.2">
      <c r="R41" s="61"/>
    </row>
    <row r="42" spans="2:34" ht="13.2" x14ac:dyDescent="0.2">
      <c r="T42" s="61"/>
      <c r="W42" s="61"/>
    </row>
    <row r="43" spans="2:34" ht="13.2" x14ac:dyDescent="0.2">
      <c r="Q43" s="61"/>
      <c r="S43" s="61"/>
      <c r="V43" s="61"/>
      <c r="X43" s="61"/>
      <c r="Y43" s="61"/>
      <c r="Z43" s="61"/>
      <c r="AA43" s="61"/>
      <c r="AB43" s="61"/>
      <c r="AC43" s="61"/>
      <c r="AD43" s="61"/>
      <c r="AE43" s="61"/>
      <c r="AF43" s="61"/>
      <c r="AG43" s="61"/>
      <c r="AH43" s="61"/>
    </row>
    <row r="44" spans="2:34" ht="13.2" x14ac:dyDescent="0.2">
      <c r="AH44" s="61"/>
    </row>
    <row r="45" spans="2:34" ht="13.2" x14ac:dyDescent="0.2"/>
    <row r="46" spans="2:34" ht="13.2" x14ac:dyDescent="0.2"/>
    <row r="47" spans="2:34" ht="13.2" x14ac:dyDescent="0.2"/>
    <row r="48" spans="2:34" ht="13.2" x14ac:dyDescent="0.2">
      <c r="AG48" s="61"/>
      <c r="AH48" s="61"/>
    </row>
    <row r="49" spans="29:34" ht="13.2" x14ac:dyDescent="0.2">
      <c r="AH49" s="61"/>
    </row>
    <row r="50" spans="29:34" ht="13.2" x14ac:dyDescent="0.2">
      <c r="AH50" s="61"/>
    </row>
    <row r="51" spans="29:34" ht="13.2" x14ac:dyDescent="0.2">
      <c r="AC51" s="61"/>
      <c r="AD51" s="61"/>
      <c r="AE51" s="61"/>
      <c r="AF51" s="61"/>
      <c r="AG51" s="61"/>
      <c r="AH51" s="61"/>
    </row>
    <row r="52" spans="29:34" ht="13.2" x14ac:dyDescent="0.2"/>
    <row r="53" spans="29:34" ht="13.2" x14ac:dyDescent="0.2"/>
    <row r="54" spans="29:34" ht="13.2" x14ac:dyDescent="0.2">
      <c r="AH54" s="61"/>
    </row>
    <row r="55" spans="29:34" ht="13.2" x14ac:dyDescent="0.2"/>
    <row r="56" spans="29:34" ht="13.2" x14ac:dyDescent="0.2"/>
    <row r="57" spans="29:34" ht="13.2" x14ac:dyDescent="0.2"/>
    <row r="58" spans="29:34" ht="13.2" x14ac:dyDescent="0.2">
      <c r="AH58" s="61"/>
    </row>
    <row r="59" spans="29:34" ht="13.2" x14ac:dyDescent="0.2"/>
    <row r="60" spans="29:34" ht="13.2" x14ac:dyDescent="0.2"/>
    <row r="61" spans="29:34" ht="13.2" x14ac:dyDescent="0.2"/>
    <row r="62" spans="29:34" ht="13.2" x14ac:dyDescent="0.2"/>
    <row r="63" spans="29:34" ht="13.2" x14ac:dyDescent="0.2">
      <c r="AH63" s="61"/>
    </row>
    <row r="64" spans="29:34" ht="13.2" x14ac:dyDescent="0.2">
      <c r="AG64" s="61"/>
      <c r="AH64" s="61"/>
    </row>
    <row r="65" spans="32:34" ht="13.2" x14ac:dyDescent="0.2"/>
    <row r="66" spans="32:34" ht="13.2" x14ac:dyDescent="0.2"/>
    <row r="67" spans="32:34" ht="13.2" x14ac:dyDescent="0.2"/>
    <row r="68" spans="32:34" ht="13.2" x14ac:dyDescent="0.2"/>
    <row r="69" spans="32:34" ht="13.2" x14ac:dyDescent="0.2">
      <c r="AF69" s="61"/>
      <c r="AG69" s="61"/>
      <c r="AH69" s="61"/>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61"/>
    </row>
    <row r="83" spans="25:34" ht="13.2" x14ac:dyDescent="0.2">
      <c r="Z83" s="61"/>
      <c r="AA83" s="61"/>
      <c r="AB83" s="61"/>
      <c r="AC83" s="61"/>
      <c r="AD83" s="61"/>
      <c r="AE83" s="61"/>
      <c r="AF83" s="61"/>
      <c r="AG83" s="61"/>
      <c r="AH83" s="61"/>
    </row>
    <row r="84" spans="25:34" ht="13.2" x14ac:dyDescent="0.2"/>
    <row r="85" spans="25:34" ht="13.2" x14ac:dyDescent="0.2"/>
    <row r="86" spans="25:34" ht="13.2" x14ac:dyDescent="0.2"/>
    <row r="87" spans="25:34" ht="13.2" x14ac:dyDescent="0.2"/>
    <row r="88" spans="25:34" ht="13.2" x14ac:dyDescent="0.2">
      <c r="AH88" s="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1"/>
      <c r="AG94" s="61"/>
      <c r="AH94" s="61"/>
    </row>
    <row r="95" spans="25:34" ht="13.5" customHeight="1" x14ac:dyDescent="0.2">
      <c r="AH95" s="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1"/>
    </row>
    <row r="102" spans="33:34" ht="13.5" customHeight="1" x14ac:dyDescent="0.2"/>
    <row r="103" spans="33:34" ht="13.5" customHeight="1" x14ac:dyDescent="0.2"/>
    <row r="104" spans="33:34" ht="13.5" customHeight="1" x14ac:dyDescent="0.2">
      <c r="AG104" s="61"/>
      <c r="AH104" s="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61"/>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61"/>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2"/>
  <sheetViews>
    <sheetView showGridLines="0" topLeftCell="A56" zoomScale="55" zoomScaleNormal="55" zoomScaleSheetLayoutView="55" workbookViewId="0">
      <selection activeCell="J101" sqref="J101:J102"/>
    </sheetView>
  </sheetViews>
  <sheetFormatPr defaultColWidth="0" defaultRowHeight="13.5" customHeight="1" zeroHeight="1" x14ac:dyDescent="0.2"/>
  <cols>
    <col min="1" max="1" width="9.109375" style="62" customWidth="1"/>
    <col min="2" max="16" width="9" style="62" customWidth="1"/>
    <col min="17" max="17" width="9.109375" style="62" customWidth="1"/>
    <col min="18" max="18" width="9.109375" style="62" bestFit="1" customWidth="1"/>
    <col min="19" max="34" width="9" style="62" customWidth="1"/>
    <col min="35" max="16384" width="9" style="61" hidden="1"/>
  </cols>
  <sheetData>
    <row r="1" spans="1:34" ht="13.5" customHeight="1" x14ac:dyDescent="0.2">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row>
    <row r="2" spans="1:34" ht="13.2" x14ac:dyDescent="0.2">
      <c r="B2" s="61"/>
      <c r="T2" s="61"/>
    </row>
    <row r="3" spans="1:34" ht="13.2" x14ac:dyDescent="0.2">
      <c r="C3" s="61"/>
      <c r="D3" s="61"/>
      <c r="E3" s="61"/>
      <c r="F3" s="61"/>
      <c r="G3" s="61"/>
      <c r="H3" s="61"/>
      <c r="I3" s="61"/>
      <c r="J3" s="61"/>
      <c r="K3" s="61"/>
      <c r="L3" s="61"/>
      <c r="M3" s="61"/>
      <c r="N3" s="61"/>
      <c r="O3" s="61"/>
      <c r="P3" s="61"/>
      <c r="Q3" s="61"/>
      <c r="R3" s="61"/>
      <c r="S3" s="61"/>
      <c r="U3" s="61"/>
      <c r="V3" s="61"/>
      <c r="W3" s="61"/>
      <c r="X3" s="61"/>
      <c r="Y3" s="61"/>
      <c r="Z3" s="61"/>
      <c r="AA3" s="61"/>
      <c r="AB3" s="61"/>
      <c r="AC3" s="61"/>
      <c r="AD3" s="61"/>
      <c r="AE3" s="61"/>
      <c r="AF3" s="61"/>
      <c r="AG3" s="61"/>
      <c r="AH3" s="61"/>
    </row>
    <row r="4" spans="1:34" ht="13.2" x14ac:dyDescent="0.2"/>
    <row r="5" spans="1:34" ht="13.2" x14ac:dyDescent="0.2"/>
    <row r="6" spans="1:34" ht="13.2" x14ac:dyDescent="0.2"/>
    <row r="7" spans="1:34" ht="13.2" x14ac:dyDescent="0.2"/>
    <row r="8" spans="1:34" ht="13.2" x14ac:dyDescent="0.2"/>
    <row r="9" spans="1:34" ht="13.2" x14ac:dyDescent="0.2">
      <c r="AH9" s="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34:34" ht="13.2" x14ac:dyDescent="0.2">
      <c r="AH17" s="61"/>
    </row>
    <row r="18" spans="34:34" ht="13.2" x14ac:dyDescent="0.2"/>
    <row r="19" spans="34:34" ht="13.2" x14ac:dyDescent="0.2"/>
    <row r="20" spans="34:34" ht="13.2" x14ac:dyDescent="0.2">
      <c r="AH20" s="61"/>
    </row>
    <row r="21" spans="34:34" ht="13.2" x14ac:dyDescent="0.2">
      <c r="AH21" s="61"/>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61"/>
    </row>
    <row r="29" spans="34:34" ht="13.2" x14ac:dyDescent="0.2"/>
    <row r="30" spans="34:34" ht="13.2" x14ac:dyDescent="0.2"/>
    <row r="31" spans="34:34" ht="13.2" x14ac:dyDescent="0.2"/>
    <row r="32" spans="34:34" ht="13.2" x14ac:dyDescent="0.2"/>
    <row r="33" spans="2:34" ht="13.2" x14ac:dyDescent="0.2">
      <c r="B33" s="61"/>
      <c r="G33" s="61"/>
      <c r="I33" s="61"/>
    </row>
    <row r="34" spans="2:34" ht="13.2" x14ac:dyDescent="0.2">
      <c r="C34" s="61"/>
      <c r="P34" s="61"/>
      <c r="R34" s="61"/>
      <c r="U34" s="61"/>
    </row>
    <row r="35" spans="2:34" ht="13.2" x14ac:dyDescent="0.2">
      <c r="D35" s="61"/>
      <c r="E35" s="61"/>
      <c r="T35" s="61"/>
      <c r="W35" s="61"/>
      <c r="AC35" s="61"/>
      <c r="AD35" s="61"/>
      <c r="AE35" s="61"/>
      <c r="AF35" s="61"/>
      <c r="AG35" s="61"/>
      <c r="AH35" s="61"/>
    </row>
    <row r="36" spans="2:34" ht="13.2" x14ac:dyDescent="0.2">
      <c r="F36" s="61"/>
      <c r="H36" s="61"/>
      <c r="J36" s="61"/>
      <c r="K36" s="61"/>
      <c r="L36" s="61"/>
      <c r="M36" s="61"/>
      <c r="N36" s="61"/>
      <c r="O36" s="61"/>
      <c r="Q36" s="61"/>
      <c r="S36" s="61"/>
      <c r="V36" s="61"/>
      <c r="X36" s="61"/>
      <c r="Y36" s="61"/>
      <c r="Z36" s="61"/>
      <c r="AA36" s="61"/>
      <c r="AB36" s="61"/>
      <c r="AC36" s="61"/>
      <c r="AD36" s="61"/>
      <c r="AE36" s="61"/>
      <c r="AF36" s="61"/>
      <c r="AG36" s="61"/>
      <c r="AH36" s="61"/>
    </row>
    <row r="37" spans="2:34" ht="13.2" x14ac:dyDescent="0.2">
      <c r="AH37" s="61"/>
    </row>
    <row r="38" spans="2:34" ht="13.2" x14ac:dyDescent="0.2">
      <c r="AG38" s="61"/>
      <c r="AH38" s="61"/>
    </row>
    <row r="39" spans="2:34" ht="13.2" x14ac:dyDescent="0.2"/>
    <row r="40" spans="2:34" ht="13.2" x14ac:dyDescent="0.2">
      <c r="U40" s="61"/>
    </row>
    <row r="41" spans="2:34" ht="13.2" x14ac:dyDescent="0.2">
      <c r="R41" s="61"/>
    </row>
    <row r="42" spans="2:34" ht="13.2" x14ac:dyDescent="0.2">
      <c r="T42" s="61"/>
      <c r="W42" s="61"/>
    </row>
    <row r="43" spans="2:34" ht="13.2" x14ac:dyDescent="0.2">
      <c r="Q43" s="61"/>
      <c r="S43" s="61"/>
      <c r="V43" s="61"/>
      <c r="X43" s="61"/>
      <c r="Y43" s="61"/>
      <c r="Z43" s="61"/>
      <c r="AA43" s="61"/>
      <c r="AB43" s="61"/>
      <c r="AC43" s="61"/>
      <c r="AD43" s="61"/>
      <c r="AE43" s="61"/>
      <c r="AF43" s="61"/>
      <c r="AG43" s="61"/>
      <c r="AH43" s="61"/>
    </row>
    <row r="44" spans="2:34" ht="13.2" x14ac:dyDescent="0.2">
      <c r="AH44" s="61"/>
    </row>
    <row r="45" spans="2:34" ht="13.2" x14ac:dyDescent="0.2"/>
    <row r="46" spans="2:34" ht="13.2" x14ac:dyDescent="0.2"/>
    <row r="47" spans="2:34" ht="13.2" x14ac:dyDescent="0.2"/>
    <row r="48" spans="2:34" ht="13.2" x14ac:dyDescent="0.2">
      <c r="AG48" s="61"/>
      <c r="AH48" s="61"/>
    </row>
    <row r="49" spans="29:34" ht="13.2" x14ac:dyDescent="0.2">
      <c r="AH49" s="61"/>
    </row>
    <row r="50" spans="29:34" ht="13.2" x14ac:dyDescent="0.2">
      <c r="AH50" s="61"/>
    </row>
    <row r="51" spans="29:34" ht="13.2" x14ac:dyDescent="0.2">
      <c r="AC51" s="61"/>
      <c r="AD51" s="61"/>
      <c r="AE51" s="61"/>
      <c r="AF51" s="61"/>
      <c r="AG51" s="61"/>
      <c r="AH51" s="61"/>
    </row>
    <row r="52" spans="29:34" ht="13.2" x14ac:dyDescent="0.2"/>
    <row r="53" spans="29:34" ht="13.2" x14ac:dyDescent="0.2"/>
    <row r="54" spans="29:34" ht="13.2" x14ac:dyDescent="0.2">
      <c r="AH54" s="61"/>
    </row>
    <row r="55" spans="29:34" ht="13.2" x14ac:dyDescent="0.2"/>
    <row r="56" spans="29:34" ht="13.2" x14ac:dyDescent="0.2"/>
    <row r="57" spans="29:34" ht="13.2" x14ac:dyDescent="0.2"/>
    <row r="58" spans="29:34" ht="13.2" x14ac:dyDescent="0.2">
      <c r="AH58" s="61"/>
    </row>
    <row r="59" spans="29:34" ht="13.2" x14ac:dyDescent="0.2"/>
    <row r="60" spans="29:34" ht="13.2" x14ac:dyDescent="0.2"/>
    <row r="61" spans="29:34" ht="13.2" x14ac:dyDescent="0.2"/>
    <row r="62" spans="29:34" ht="13.2" x14ac:dyDescent="0.2"/>
    <row r="63" spans="29:34" ht="13.2" x14ac:dyDescent="0.2">
      <c r="AH63" s="61"/>
    </row>
    <row r="64" spans="29:34" ht="13.2" x14ac:dyDescent="0.2">
      <c r="AG64" s="61"/>
      <c r="AH64" s="61"/>
    </row>
    <row r="65" spans="32:34" ht="13.2" x14ac:dyDescent="0.2"/>
    <row r="66" spans="32:34" ht="13.2" x14ac:dyDescent="0.2"/>
    <row r="67" spans="32:34" ht="13.2" x14ac:dyDescent="0.2"/>
    <row r="68" spans="32:34" ht="13.2" x14ac:dyDescent="0.2"/>
    <row r="69" spans="32:34" ht="13.2" x14ac:dyDescent="0.2">
      <c r="AF69" s="61"/>
      <c r="AG69" s="61"/>
      <c r="AH69" s="61"/>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61"/>
    </row>
    <row r="83" spans="25:34" ht="13.2" x14ac:dyDescent="0.2">
      <c r="Z83" s="61"/>
      <c r="AA83" s="61"/>
      <c r="AB83" s="61"/>
      <c r="AC83" s="61"/>
      <c r="AD83" s="61"/>
      <c r="AE83" s="61"/>
      <c r="AF83" s="61"/>
      <c r="AG83" s="61"/>
      <c r="AH83" s="61"/>
    </row>
    <row r="84" spans="25:34" ht="13.2" x14ac:dyDescent="0.2"/>
    <row r="85" spans="25:34" ht="13.2" x14ac:dyDescent="0.2"/>
    <row r="86" spans="25:34" ht="13.2" x14ac:dyDescent="0.2"/>
    <row r="87" spans="25:34" ht="13.2" x14ac:dyDescent="0.2"/>
    <row r="88" spans="25:34" ht="13.2" x14ac:dyDescent="0.2">
      <c r="AH88" s="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1"/>
      <c r="AG94" s="61"/>
      <c r="AH94" s="61"/>
    </row>
    <row r="95" spans="25:34" ht="13.5" customHeight="1" x14ac:dyDescent="0.2">
      <c r="AH95" s="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1"/>
    </row>
    <row r="102" spans="33:34" ht="13.5" customHeight="1" x14ac:dyDescent="0.2"/>
    <row r="103" spans="33:34" ht="13.5" customHeight="1" x14ac:dyDescent="0.2"/>
    <row r="104" spans="33:34" ht="13.5" customHeight="1" x14ac:dyDescent="0.2">
      <c r="AG104" s="61"/>
      <c r="AH104" s="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61"/>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61"/>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ShtTOGO</vt: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lets</dc:creator>
  <cp:lastModifiedBy> </cp:lastModifiedBy>
  <dcterms:created xsi:type="dcterms:W3CDTF">2007-10-29T07:16:44Z</dcterms:created>
  <dcterms:modified xsi:type="dcterms:W3CDTF">2018-10-29T00:06:16Z</dcterms:modified>
</cp:coreProperties>
</file>