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O35" i="9"/>
  <c r="BW35" i="9"/>
  <c r="CO34"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AM35" i="9" s="1"/>
  <c r="AM36" i="9" s="1"/>
</calcChain>
</file>

<file path=xl/sharedStrings.xml><?xml version="1.0" encoding="utf-8"?>
<sst xmlns="http://schemas.openxmlformats.org/spreadsheetml/2006/main" count="1018" uniqueCount="558">
  <si>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</si>
  <si>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</si>
  <si>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</si>
  <si>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</si>
  <si>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</si>
  <si>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</si>
  <si>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</si>
  <si>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</si>
  <si>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</si>
  <si>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</si>
  <si>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</si>
  <si>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</si>
  <si>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</si>
  <si>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</si>
  <si>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</si>
  <si>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</si>
  <si>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</si>
  <si>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</si>
  <si>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</si>
  <si>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</si>
  <si>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</si>
  <si>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</si>
  <si>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</si>
  <si>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</si>
  <si>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</si>
  <si>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</si>
  <si>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</si>
  <si>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</si>
  <si>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</si>
  <si>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</si>
  <si>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</si>
  <si>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</si>
  <si>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</si>
  <si>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</si>
  <si>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</si>
  <si>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</si>
  <si>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</si>
  <si>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</si>
  <si>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</si>
  <si>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</si>
  <si>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</si>
  <si>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</si>
  <si>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</si>
  <si>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</si>
  <si>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</si>
  <si>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</si>
  <si>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</si>
  <si>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</si>
  <si>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</si>
  <si>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</si>
  <si>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</si>
  <si>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</si>
  <si>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</si>
  <si>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</si>
  <si>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</si>
  <si>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</si>
  <si>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</si>
  <si>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</si>
  <si>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</si>
  <si>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</si>
  <si>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</si>
  <si>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</si>
  <si>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</si>
  <si>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</si>
  <si>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</si>
  <si>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</si>
  <si>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</si>
  <si>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</si>
  <si>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</si>
  <si>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</si>
  <si>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</si>
  <si>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</si>
  <si>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</si>
  <si>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</si>
  <si>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</si>
  <si>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</si>
  <si>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</si>
  <si>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</si>
  <si>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</si>
  <si>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</si>
  <si>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</si>
  <si>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</si>
  <si>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</si>
  <si>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</si>
  <si>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</si>
  <si>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</si>
  <si>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</si>
  <si>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</si>
  <si>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</si>
  <si>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</si>
  <si>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</si>
  <si>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</si>
  <si>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</si>
  <si>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</si>
  <si>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</si>
  <si>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</si>
  <si>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</si>
  <si>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</si>
  <si>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</si>
  <si>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</si>
  <si>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</si>
  <si>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</si>
  <si>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</si>
  <si>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</si>
  <si>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</si>
  <si>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</si>
  <si>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</si>
  <si>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</si>
  <si>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</si>
  <si>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</si>
  <si>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</si>
  <si>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</si>
  <si>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</si>
  <si>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</si>
  <si>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</si>
  <si>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</si>
  <si>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</si>
  <si>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</si>
  <si>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</si>
  <si>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</si>
  <si>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</si>
  <si>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</si>
  <si>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</si>
  <si>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</si>
  <si>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</si>
  <si>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</si>
  <si>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</si>
  <si>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</si>
  <si>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</si>
  <si>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</si>
  <si>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</si>
  <si>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</si>
  <si>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</si>
  <si>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</si>
  <si>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</si>
  <si>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</si>
  <si>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</si>
  <si>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</si>
  <si>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</si>
  <si>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</si>
  <si>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</si>
  <si>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</si>
  <si>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</si>
  <si>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</si>
  <si>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</si>
  <si>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</si>
  <si>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</si>
  <si>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</si>
  <si>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</si>
  <si>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</si>
  <si>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</si>
  <si>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</si>
  <si>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</si>
  <si>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</si>
  <si>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</si>
  <si>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</si>
  <si>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</si>
  <si>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</si>
  <si>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</si>
  <si>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</si>
  <si>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</si>
  <si>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</si>
  <si>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</si>
  <si>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</si>
  <si>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</si>
  <si>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</si>
  <si>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</si>
  <si>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</si>
  <si>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</si>
  <si>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</si>
  <si>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</si>
  <si>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</si>
  <si>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</si>
  <si>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</si>
  <si>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</si>
  <si>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</si>
  <si>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</si>
  <si>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</si>
  <si>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</si>
  <si>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</si>
  <si>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</si>
  <si>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</si>
  <si>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</si>
  <si>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</si>
  <si>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</si>
  <si>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</si>
  <si>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</si>
  <si>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</si>
  <si>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</si>
  <si>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</si>
  <si>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</si>
  <si>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島根県雲南市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</si>
  <si>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</si>
  <si>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</si>
  <si>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</si>
  <si>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</si>
  <si>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</si>
  <si>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</si>
  <si>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</si>
  <si>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</si>
  <si>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</si>
  <si>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</si>
  <si>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</si>
  <si>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</si>
  <si>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</si>
  <si>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</si>
  <si>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</si>
  <si>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</si>
  <si>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</si>
  <si>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</si>
  <si>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</si>
  <si>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</si>
  <si>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</si>
  <si>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</si>
  <si>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</si>
  <si>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</si>
  <si>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</si>
  <si>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</si>
  <si>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</si>
  <si>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</si>
  <si>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</si>
  <si>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</si>
  <si>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</si>
  <si>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</si>
  <si>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</si>
  <si>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</si>
  <si>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</si>
  <si>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</si>
  <si>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</si>
  <si>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</si>
  <si>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</si>
  <si>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</si>
  <si>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</si>
  <si>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</si>
  <si>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</si>
  <si>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</si>
  <si>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</si>
  <si>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</si>
  <si>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</si>
  <si>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</si>
  <si>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</si>
  <si>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</si>
  <si>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</si>
  <si>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</si>
  <si>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</si>
  <si>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</si>
  <si>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</si>
  <si>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</si>
  <si>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</si>
  <si>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</si>
  <si>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</si>
  <si>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</si>
  <si>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</si>
  <si>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</si>
  <si>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</si>
  <si>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</si>
  <si>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</si>
  <si>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</si>
  <si>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</si>
  <si>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</si>
  <si>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</si>
  <si>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</si>
  <si>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</si>
  <si>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</si>
  <si>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</si>
  <si>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</si>
  <si>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</si>
  <si>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</si>
  <si>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</si>
  <si>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</si>
  <si>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</si>
  <si>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</si>
  <si>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</si>
  <si>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</si>
  <si>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</si>
  <si>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</si>
  <si>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</si>
  <si>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</si>
  <si>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</si>
  <si>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</si>
  <si>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</si>
  <si>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</si>
  <si>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</si>
  <si>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</si>
  <si>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</si>
  <si>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</si>
  <si>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</si>
  <si>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</si>
  <si>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</si>
  <si>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</si>
  <si>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</si>
  <si>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</si>
  <si>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</si>
  <si>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</si>
  <si>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</si>
  <si>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</si>
  <si>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</si>
  <si>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</si>
  <si>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</si>
  <si>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</si>
  <si>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</si>
  <si>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</si>
  <si>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</si>
  <si>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</si>
  <si>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</si>
  <si>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</si>
  <si>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</si>
  <si>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</si>
  <si>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</si>
  <si>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</si>
  <si>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</si>
  <si>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</si>
  <si>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</si>
  <si>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</si>
  <si>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</si>
  <si>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</si>
  <si>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</si>
  <si>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</si>
  <si>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</si>
  <si>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</si>
  <si>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</si>
  <si>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</si>
  <si>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</si>
  <si>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</si>
  <si>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</si>
  <si>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</si>
  <si>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</si>
  <si>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</si>
  <si>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</si>
  <si>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</si>
  <si>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</si>
  <si>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</si>
  <si>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</si>
  <si>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</si>
  <si>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</si>
  <si>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</si>
  <si>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</si>
  <si>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</si>
  <si>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</si>
  <si>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島根県雲南市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</si>
  <si>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</si>
  <si>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</si>
  <si>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</si>
  <si>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</si>
  <si>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</si>
  <si>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</si>
  <si>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</si>
  <si>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</si>
  <si>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</si>
  <si>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</si>
  <si>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</si>
  <si>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</si>
  <si>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</si>
  <si>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</si>
  <si>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</si>
  <si>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</si>
  <si>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</si>
  <si>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</si>
  <si>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</si>
  <si>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</si>
  <si>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</si>
  <si>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</si>
  <si>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</si>
  <si>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</si>
  <si>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</si>
  <si>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</si>
  <si>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</si>
  <si>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</si>
  <si>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</si>
  <si>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</si>
  <si>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</si>
  <si>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</si>
  <si>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</si>
  <si>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</si>
  <si>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</si>
  <si>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</si>
  <si>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</si>
  <si>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</si>
  <si>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</si>
  <si>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</si>
  <si>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</si>
  <si>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</si>
  <si>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</si>
  <si>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</si>
  <si>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</si>
  <si>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</si>
  <si>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</si>
  <si>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</si>
  <si>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</si>
  <si>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</si>
  <si>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</si>
  <si>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</si>
  <si>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</si>
  <si>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</si>
  <si>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</si>
  <si>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</si>
  <si>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</si>
  <si>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</si>
  <si>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</si>
  <si>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</si>
  <si>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</si>
  <si>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</si>
  <si>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</si>
  <si>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</si>
  <si>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</si>
  <si>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</si>
  <si>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</si>
  <si>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</si>
  <si>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</si>
  <si>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</si>
  <si>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</si>
  <si>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</si>
  <si>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</si>
  <si>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</si>
  <si>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</si>
  <si>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</si>
  <si>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</si>
  <si>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</si>
  <si>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</si>
  <si>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</si>
  <si>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</si>
  <si>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</si>
  <si>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</si>
  <si>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</si>
  <si>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</si>
  <si>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</si>
  <si>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</si>
  <si>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</si>
  <si>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</si>
  <si>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</si>
  <si>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</si>
  <si>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</si>
  <si>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</si>
  <si>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</si>
  <si>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</si>
  <si>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</si>
  <si>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</si>
  <si>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</si>
  <si>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</si>
  <si>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</si>
  <si>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</si>
  <si>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</si>
  <si>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</si>
  <si>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</si>
  <si>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</si>
  <si>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</si>
  <si>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</si>
  <si>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</si>
  <si>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</si>
  <si>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</si>
  <si>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</si>
  <si>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</si>
  <si>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</si>
  <si>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</si>
  <si>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</si>
  <si>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</si>
  <si>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</si>
  <si>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</si>
  <si>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</si>
  <si>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</si>
  <si>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</si>
  <si>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</si>
  <si>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</si>
  <si>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</si>
  <si>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</si>
  <si>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</si>
  <si>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</si>
  <si>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</si>
  <si>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</si>
  <si>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</si>
  <si>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</si>
  <si>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</si>
  <si>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</si>
  <si>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</si>
  <si>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</si>
  <si>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</si>
  <si>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</si>
  <si>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</si>
  <si>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</si>
  <si>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</si>
  <si>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</si>
  <si>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</si>
  <si>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</si>
  <si>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</si>
  <si>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</si>
  <si>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</si>
  <si>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</si>
  <si>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</si>
  <si>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</si>
  <si>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</si>
  <si>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</si>
  <si>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</si>
  <si>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</si>
  <si>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</si>
  <si>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</si>
  <si>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</si>
  <si>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</si>
  <si>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</si>
  <si>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</si>
  <si>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</si>
  <si>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</si>
  <si>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</si>
  <si>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</si>
  <si>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</si>
  <si>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</si>
  <si>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</si>
  <si>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</si>
  <si>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</si>
  <si>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</si>
  <si>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</si>
  <si>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</si>
  <si>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</si>
  <si>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</si>
  <si>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</si>
  <si>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</si>
  <si>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</si>
  <si>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</si>
  <si>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</si>
  <si>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</si>
  <si>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水道事業会計</t>
  </si>
  <si>
    <t>一般会計</t>
  </si>
  <si>
    <t>工業用水道事業会計</t>
  </si>
  <si>
    <t>国民健康保険事業特別会計（事業勘定）</t>
  </si>
  <si>
    <t>後期高齢者医療事業特別会計</t>
  </si>
  <si>
    <t>生活排水処理事業特別会計</t>
  </si>
  <si>
    <t>国民健康保険事業特別会計（直営診療施設勘定）</t>
  </si>
  <si>
    <t>その他会計（赤字）</t>
  </si>
  <si>
    <t>その他会計（黒字）</t>
  </si>
  <si>
    <t>-</t>
    <phoneticPr fontId="2"/>
  </si>
  <si>
    <t>雲南市・飯南町事務組合</t>
    <rPh sb="0" eb="2">
      <t>ウンナン</t>
    </rPh>
    <rPh sb="2" eb="3">
      <t>シ</t>
    </rPh>
    <rPh sb="4" eb="6">
      <t>イイナン</t>
    </rPh>
    <rPh sb="6" eb="7">
      <t>マチ</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</si>
  <si>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</si>
  <si>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</si>
  <si>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</si>
  <si>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</si>
  <si>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</si>
  <si>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</si>
  <si>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</si>
  <si>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キラキラ雲南</t>
    <rPh sb="4" eb="6">
      <t>ウンナン</t>
    </rPh>
    <phoneticPr fontId="2"/>
  </si>
  <si>
    <t>雲南都市開発</t>
    <rPh sb="0" eb="2">
      <t>ウンナン</t>
    </rPh>
    <rPh sb="2" eb="4">
      <t>トシ</t>
    </rPh>
    <rPh sb="4" eb="6">
      <t>カイハツ</t>
    </rPh>
    <phoneticPr fontId="2"/>
  </si>
  <si>
    <t>吉田ふるさと村</t>
    <rPh sb="0" eb="2">
      <t>ヨシダ</t>
    </rPh>
    <rPh sb="6" eb="7">
      <t>ムラ</t>
    </rPh>
    <phoneticPr fontId="2"/>
  </si>
  <si>
    <t>鉄の歴史村地域振興事業団</t>
    <rPh sb="0" eb="1">
      <t>テツ</t>
    </rPh>
    <rPh sb="2" eb="4">
      <t>レキシ</t>
    </rPh>
    <rPh sb="4" eb="5">
      <t>ムラ</t>
    </rPh>
    <rPh sb="5" eb="7">
      <t>チイキ</t>
    </rPh>
    <rPh sb="7" eb="9">
      <t>シンコウ</t>
    </rPh>
    <rPh sb="9" eb="12">
      <t>ジギョウダン</t>
    </rPh>
    <phoneticPr fontId="2"/>
  </si>
  <si>
    <t>雲南市土地開発公社</t>
    <rPh sb="0" eb="2">
      <t>ウンナン</t>
    </rPh>
    <rPh sb="2" eb="3">
      <t>シ</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</si>
  <si>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</si>
  <si>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</si>
  <si>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</si>
  <si>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</si>
  <si>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</si>
  <si>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</si>
  <si>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</si>
  <si>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</si>
  <si>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</si>
  <si>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</si>
  <si>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</si>
  <si>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</si>
  <si>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</si>
  <si>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繰上償還による地方債現在高、元利償還金の減少により、将来負担比率、実質公債費比率ともに年々減少していますが、類似団体内平均値と比較すると以前高い水準となっているため、新規地方債の発行抑制などの取り組みにより、比率の抑制に努めます。
</t>
    <rPh sb="0" eb="2">
      <t>クリアゲ</t>
    </rPh>
    <rPh sb="2" eb="4">
      <t>ショウカン</t>
    </rPh>
    <rPh sb="7" eb="9">
      <t>チホウ</t>
    </rPh>
    <rPh sb="9" eb="10">
      <t>サイ</t>
    </rPh>
    <rPh sb="10" eb="12">
      <t>ゲンザイ</t>
    </rPh>
    <rPh sb="12" eb="13">
      <t>ダカ</t>
    </rPh>
    <rPh sb="14" eb="16">
      <t>ガンリ</t>
    </rPh>
    <rPh sb="16" eb="19">
      <t>ショウカンキン</t>
    </rPh>
    <rPh sb="20" eb="22">
      <t>ゲンショウ</t>
    </rPh>
    <rPh sb="26" eb="28">
      <t>ショウライ</t>
    </rPh>
    <rPh sb="28" eb="30">
      <t>フタン</t>
    </rPh>
    <rPh sb="30" eb="32">
      <t>ヒリツ</t>
    </rPh>
    <rPh sb="33" eb="35">
      <t>ジッシツ</t>
    </rPh>
    <rPh sb="35" eb="38">
      <t>コウサイヒ</t>
    </rPh>
    <rPh sb="38" eb="40">
      <t>ヒリツ</t>
    </rPh>
    <rPh sb="43" eb="45">
      <t>ネンネン</t>
    </rPh>
    <rPh sb="45" eb="47">
      <t>ゲンショウ</t>
    </rPh>
    <rPh sb="54" eb="56">
      <t>ルイジ</t>
    </rPh>
    <rPh sb="56" eb="58">
      <t>ダンタイ</t>
    </rPh>
    <rPh sb="58" eb="59">
      <t>ナイ</t>
    </rPh>
    <rPh sb="59" eb="62">
      <t>ヘイキンチ</t>
    </rPh>
    <rPh sb="63" eb="65">
      <t>ヒカク</t>
    </rPh>
    <rPh sb="68" eb="70">
      <t>イゼン</t>
    </rPh>
    <rPh sb="70" eb="71">
      <t>タカ</t>
    </rPh>
    <rPh sb="72" eb="74">
      <t>スイジュン</t>
    </rPh>
    <rPh sb="83" eb="85">
      <t>シンキ</t>
    </rPh>
    <rPh sb="85" eb="87">
      <t>チホウ</t>
    </rPh>
    <rPh sb="87" eb="88">
      <t>サイ</t>
    </rPh>
    <rPh sb="89" eb="91">
      <t>ハッコウ</t>
    </rPh>
    <rPh sb="91" eb="93">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</si>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</sst>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74675</c:v>
                </c:pt>
                <c:pt idx="1">
                  <c:v>65588</c:v>
                </c:pt>
                <c:pt idx="2">
                  <c:v>81552</c:v>
                </c:pt>
                <c:pt idx="3">
                  <c:v>115471</c:v>
                </c:pt>
                <c:pt idx="4">
                  <c:v>131009</c:v>
                </c:pt>
              </c:numCache>
            </c:numRef>
          </c:val>
          <c:smooth val="0"/>
        </c:ser>
        <c:dLbls>
          <c:showLegendKey val="0"/>
          <c:showVal val="0"/>
          <c:showCatName val="0"/>
          <c:showSerName val="0"/>
          <c:showPercent val="0"/>
          <c:showBubbleSize val="0"/>
        </c:dLbls>
        <c:marker val="1"/>
        <c:smooth val="0"/>
        <c:axId val="134030848"/>
        <c:axId val="134032768"/>
      </c:lineChart>
      <c:catAx>
        <c:axId val="13403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32768"/>
        <c:crosses val="autoZero"/>
        <c:auto val="1"/>
        <c:lblAlgn val="ctr"/>
        <c:lblOffset val="100"/>
        <c:tickLblSkip val="1"/>
        <c:tickMarkSkip val="1"/>
        <c:noMultiLvlLbl val="0"/>
      </c:catAx>
      <c:valAx>
        <c:axId val="134032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3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1.31</c:v>
                </c:pt>
                <c:pt idx="1">
                  <c:v>1.32</c:v>
                </c:pt>
                <c:pt idx="2">
                  <c:v>1.42</c:v>
                </c:pt>
                <c:pt idx="3">
                  <c:v>1.36</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5.72</c:v>
                </c:pt>
                <c:pt idx="1">
                  <c:v>6.72</c:v>
                </c:pt>
                <c:pt idx="2">
                  <c:v>7.24</c:v>
                </c:pt>
                <c:pt idx="3">
                  <c:v>7.33</c:v>
                </c:pt>
                <c:pt idx="4">
                  <c:v>7.51</c:v>
                </c:pt>
              </c:numCache>
            </c:numRef>
          </c:val>
        </c:ser>
        <c:dLbls>
          <c:showLegendKey val="0"/>
          <c:showVal val="0"/>
          <c:showCatName val="0"/>
          <c:showSerName val="0"/>
          <c:showPercent val="0"/>
          <c:showBubbleSize val="0"/>
        </c:dLbls>
        <c:gapWidth val="250"/>
        <c:overlap val="100"/>
        <c:axId val="134695552"/>
        <c:axId val="13469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8.2899999999999991</c:v>
                </c:pt>
                <c:pt idx="1">
                  <c:v>8.5299999999999994</c:v>
                </c:pt>
                <c:pt idx="2">
                  <c:v>6.46</c:v>
                </c:pt>
                <c:pt idx="3">
                  <c:v>5.58</c:v>
                </c:pt>
                <c:pt idx="4">
                  <c:v>5.82</c:v>
                </c:pt>
              </c:numCache>
            </c:numRef>
          </c:val>
          <c:smooth val="0"/>
        </c:ser>
        <c:dLbls>
          <c:showLegendKey val="0"/>
          <c:showVal val="0"/>
          <c:showCatName val="0"/>
          <c:showSerName val="0"/>
          <c:showPercent val="0"/>
          <c:showBubbleSize val="0"/>
        </c:dLbls>
        <c:marker val="1"/>
        <c:smooth val="0"/>
        <c:axId val="134695552"/>
        <c:axId val="134697728"/>
      </c:lineChart>
      <c:catAx>
        <c:axId val="1346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97728"/>
        <c:crosses val="autoZero"/>
        <c:auto val="1"/>
        <c:lblAlgn val="ctr"/>
        <c:lblOffset val="100"/>
        <c:tickLblSkip val="1"/>
        <c:tickMarkSkip val="1"/>
        <c:noMultiLvlLbl val="0"/>
      </c:catAx>
      <c:valAx>
        <c:axId val="1346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9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0.1</c:v>
                </c:pt>
                <c:pt idx="4">
                  <c:v>#N/A</c:v>
                </c:pt>
                <c:pt idx="5">
                  <c:v>0.01</c:v>
                </c:pt>
                <c:pt idx="6">
                  <c:v>#N/A</c:v>
                </c:pt>
                <c:pt idx="7">
                  <c:v>0.02</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0.04</c:v>
                </c:pt>
                <c:pt idx="4">
                  <c:v>#N/A</c:v>
                </c:pt>
                <c:pt idx="5">
                  <c:v>0.04</c:v>
                </c:pt>
                <c:pt idx="6">
                  <c:v>#N/A</c:v>
                </c:pt>
                <c:pt idx="7">
                  <c:v>0.03</c:v>
                </c:pt>
                <c:pt idx="8">
                  <c:v>#N/A</c:v>
                </c:pt>
                <c:pt idx="9">
                  <c:v>0.03</c:v>
                </c:pt>
              </c:numCache>
            </c:numRef>
          </c:val>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0.62</c:v>
                </c:pt>
                <c:pt idx="4">
                  <c:v>#N/A</c:v>
                </c:pt>
                <c:pt idx="5">
                  <c:v>0.38</c:v>
                </c:pt>
                <c:pt idx="6">
                  <c:v>#N/A</c:v>
                </c:pt>
                <c:pt idx="7">
                  <c:v>0.45</c:v>
                </c:pt>
                <c:pt idx="8">
                  <c:v>#N/A</c:v>
                </c:pt>
                <c:pt idx="9">
                  <c:v>0.23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1.06</c:v>
                </c:pt>
                <c:pt idx="4">
                  <c:v>#N/A</c:v>
                </c:pt>
                <c:pt idx="5">
                  <c:v>1.25</c:v>
                </c:pt>
                <c:pt idx="6">
                  <c:v>#N/A</c:v>
                </c:pt>
                <c:pt idx="7">
                  <c:v>1.17</c:v>
                </c:pt>
                <c:pt idx="8">
                  <c:v>#N/A</c:v>
                </c:pt>
                <c:pt idx="9">
                  <c:v>1.05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c:v>
                </c:pt>
                <c:pt idx="2">
                  <c:v>#N/A</c:v>
                </c:pt>
                <c:pt idx="3">
                  <c:v>1.32</c:v>
                </c:pt>
                <c:pt idx="4">
                  <c:v>#N/A</c:v>
                </c:pt>
                <c:pt idx="5">
                  <c:v>1.41</c:v>
                </c:pt>
                <c:pt idx="6">
                  <c:v>#N/A</c:v>
                </c:pt>
                <c:pt idx="7">
                  <c:v>1.35</c:v>
                </c:pt>
                <c:pt idx="8">
                  <c:v>#N/A</c:v>
                </c:pt>
                <c:pt idx="9">
                  <c:v>1.81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5.44</c:v>
                </c:pt>
                <c:pt idx="2">
                  <c:v>#N/A</c:v>
                </c:pt>
                <c:pt idx="3">
                  <c:v>5.91</c:v>
                </c:pt>
                <c:pt idx="4">
                  <c:v>#N/A</c:v>
                </c:pt>
                <c:pt idx="5">
                  <c:v>5.88</c:v>
                </c:pt>
                <c:pt idx="6">
                  <c:v>#N/A</c:v>
                </c:pt>
                <c:pt idx="7">
                  <c:v>6.18</c:v>
                </c:pt>
                <c:pt idx="8">
                  <c:v>#N/A</c:v>
                </c:pt>
                <c:pt idx="9">
                  <c:v>6.59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3.21</c:v>
                </c:pt>
                <c:pt idx="2">
                  <c:v>#N/A</c:v>
                </c:pt>
                <c:pt idx="3">
                  <c:v>4.18</c:v>
                </c:pt>
                <c:pt idx="4">
                  <c:v>#N/A</c:v>
                </c:pt>
                <c:pt idx="5">
                  <c:v>4.9800000000000004</c:v>
                </c:pt>
                <c:pt idx="6">
                  <c:v>#N/A</c:v>
                </c:pt>
                <c:pt idx="7">
                  <c:v>5.87</c:v>
                </c:pt>
                <c:pt idx="8">
                  <c:v>#N/A</c:v>
                </c:pt>
                <c:pt idx="9">
                  <c:v>6.87</c:v>
                </c:pt>
              </c:numCache>
            </c:numRef>
          </c:val>
        </c:ser>
        <c:dLbls>
          <c:showLegendKey val="0"/>
          <c:showVal val="0"/>
          <c:showCatName val="0"/>
          <c:showSerName val="0"/>
          <c:showPercent val="0"/>
          <c:showBubbleSize val="0"/>
        </c:dLbls>
        <c:gapWidth val="150"/>
        <c:overlap val="100"/>
        <c:axId val="34207616"/>
        <c:axId val="34209152"/>
      </c:barChart>
      <c:catAx>
        <c:axId val="342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09152"/>
        <c:crosses val="autoZero"/>
        <c:auto val="1"/>
        <c:lblAlgn val="ctr"/>
        <c:lblOffset val="100"/>
        <c:tickLblSkip val="1"/>
        <c:tickMarkSkip val="1"/>
        <c:noMultiLvlLbl val="0"/>
      </c:catAx>
      <c:valAx>
        <c:axId val="3420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5164</c:v>
                </c:pt>
                <c:pt idx="5">
                  <c:v>5267</c:v>
                </c:pt>
                <c:pt idx="8">
                  <c:v>5332</c:v>
                </c:pt>
                <c:pt idx="11">
                  <c:v>5270</c:v>
                </c:pt>
                <c:pt idx="14">
                  <c:v>5034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8</c:v>
                </c:pt>
                <c:pt idx="9">
                  <c:v>3</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466</c:v>
                </c:pt>
                <c:pt idx="3">
                  <c:v>451</c:v>
                </c:pt>
                <c:pt idx="6">
                  <c:v>383</c:v>
                </c:pt>
                <c:pt idx="9">
                  <c:v>254</c:v>
                </c:pt>
                <c:pt idx="12">
                  <c:v>290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1736</c:v>
                </c:pt>
                <c:pt idx="3">
                  <c:v>1926</c:v>
                </c:pt>
                <c:pt idx="6">
                  <c:v>1981</c:v>
                </c:pt>
                <c:pt idx="9">
                  <c:v>1958</c:v>
                </c:pt>
                <c:pt idx="12">
                  <c:v>1907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5184</c:v>
                </c:pt>
                <c:pt idx="3">
                  <c:v>5038</c:v>
                </c:pt>
                <c:pt idx="6">
                  <c:v>4925</c:v>
                </c:pt>
                <c:pt idx="9">
                  <c:v>4795</c:v>
                </c:pt>
                <c:pt idx="12">
                  <c:v>4510</c:v>
                </c:pt>
              </c:numCache>
            </c:numRef>
          </c:val>
        </c:ser>
        <c:dLbls>
          <c:showLegendKey val="0"/>
          <c:showVal val="0"/>
          <c:showCatName val="0"/>
          <c:showSerName val="0"/>
          <c:showPercent val="0"/>
          <c:showBubbleSize val="0"/>
        </c:dLbls>
        <c:gapWidth val="100"/>
        <c:overlap val="100"/>
        <c:axId val="144619008"/>
        <c:axId val="14462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2231</c:v>
                </c:pt>
                <c:pt idx="2">
                  <c:v>#N/A</c:v>
                </c:pt>
                <c:pt idx="3">
                  <c:v>#N/A</c:v>
                </c:pt>
                <c:pt idx="4">
                  <c:v>2157</c:v>
                </c:pt>
                <c:pt idx="5">
                  <c:v>#N/A</c:v>
                </c:pt>
                <c:pt idx="6">
                  <c:v>#N/A</c:v>
                </c:pt>
                <c:pt idx="7">
                  <c:v>1965</c:v>
                </c:pt>
                <c:pt idx="8">
                  <c:v>#N/A</c:v>
                </c:pt>
                <c:pt idx="9">
                  <c:v>#N/A</c:v>
                </c:pt>
                <c:pt idx="10">
                  <c:v>1740</c:v>
                </c:pt>
                <c:pt idx="11">
                  <c:v>#N/A</c:v>
                </c:pt>
                <c:pt idx="12">
                  <c:v>#N/A</c:v>
                </c:pt>
                <c:pt idx="13">
                  <c:v>1677</c:v>
                </c:pt>
                <c:pt idx="14">
                  <c:v>#N/A</c:v>
                </c:pt>
              </c:numCache>
            </c:numRef>
          </c:val>
          <c:smooth val="0"/>
        </c:ser>
        <c:dLbls>
          <c:showLegendKey val="0"/>
          <c:showVal val="0"/>
          <c:showCatName val="0"/>
          <c:showSerName val="0"/>
          <c:showPercent val="0"/>
          <c:showBubbleSize val="0"/>
        </c:dLbls>
        <c:marker val="1"/>
        <c:smooth val="0"/>
        <c:axId val="144619008"/>
        <c:axId val="144620928"/>
      </c:lineChart>
      <c:catAx>
        <c:axId val="1446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20928"/>
        <c:crosses val="autoZero"/>
        <c:auto val="1"/>
        <c:lblAlgn val="ctr"/>
        <c:lblOffset val="100"/>
        <c:tickLblSkip val="1"/>
        <c:tickMarkSkip val="1"/>
        <c:noMultiLvlLbl val="0"/>
      </c:catAx>
      <c:valAx>
        <c:axId val="14462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46420</c:v>
                </c:pt>
                <c:pt idx="5">
                  <c:v>44894</c:v>
                </c:pt>
                <c:pt idx="8">
                  <c:v>43410</c:v>
                </c:pt>
                <c:pt idx="11">
                  <c:v>42658</c:v>
                </c:pt>
                <c:pt idx="14">
                  <c:v>42118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1676</c:v>
                </c:pt>
                <c:pt idx="5">
                  <c:v>1643</c:v>
                </c:pt>
                <c:pt idx="8">
                  <c:v>1595</c:v>
                </c:pt>
                <c:pt idx="11">
                  <c:v>1103</c:v>
                </c:pt>
                <c:pt idx="14">
                  <c:v>785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7138</c:v>
                </c:pt>
                <c:pt idx="5">
                  <c:v>7469</c:v>
                </c:pt>
                <c:pt idx="8">
                  <c:v>7824</c:v>
                </c:pt>
                <c:pt idx="11">
                  <c:v>7691</c:v>
                </c:pt>
                <c:pt idx="14">
                  <c:v>7667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11</c:v>
                </c:pt>
                <c:pt idx="6">
                  <c:v>13</c:v>
                </c:pt>
                <c:pt idx="9">
                  <c:v>10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4473</c:v>
                </c:pt>
                <c:pt idx="3">
                  <c:v>4329</c:v>
                </c:pt>
                <c:pt idx="6">
                  <c:v>4054</c:v>
                </c:pt>
                <c:pt idx="9">
                  <c:v>5054</c:v>
                </c:pt>
                <c:pt idx="12">
                  <c:v>4929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2079</c:v>
                </c:pt>
                <c:pt idx="3">
                  <c:v>1841</c:v>
                </c:pt>
                <c:pt idx="6">
                  <c:v>1677</c:v>
                </c:pt>
                <c:pt idx="9">
                  <c:v>1659</c:v>
                </c:pt>
                <c:pt idx="12">
                  <c:v>1512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26420</c:v>
                </c:pt>
                <c:pt idx="3">
                  <c:v>24814</c:v>
                </c:pt>
                <c:pt idx="6">
                  <c:v>22864</c:v>
                </c:pt>
                <c:pt idx="9">
                  <c:v>21444</c:v>
                </c:pt>
                <c:pt idx="12">
                  <c:v>20603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107</c:v>
                </c:pt>
                <c:pt idx="3">
                  <c:v>94</c:v>
                </c:pt>
                <c:pt idx="6">
                  <c:v>17</c:v>
                </c:pt>
                <c:pt idx="9">
                  <c:v>14</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40904</c:v>
                </c:pt>
                <c:pt idx="3">
                  <c:v>38275</c:v>
                </c:pt>
                <c:pt idx="6">
                  <c:v>36437</c:v>
                </c:pt>
                <c:pt idx="9">
                  <c:v>35466</c:v>
                </c:pt>
                <c:pt idx="12">
                  <c:v>34746</c:v>
                </c:pt>
              </c:numCache>
            </c:numRef>
          </c:val>
        </c:ser>
        <c:dLbls>
          <c:showLegendKey val="0"/>
          <c:showVal val="0"/>
          <c:showCatName val="0"/>
          <c:showSerName val="0"/>
          <c:showPercent val="0"/>
          <c:showBubbleSize val="0"/>
        </c:dLbls>
        <c:gapWidth val="100"/>
        <c:overlap val="100"/>
        <c:axId val="34908416"/>
        <c:axId val="3492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18762</c:v>
                </c:pt>
                <c:pt idx="2">
                  <c:v>#N/A</c:v>
                </c:pt>
                <c:pt idx="3">
                  <c:v>#N/A</c:v>
                </c:pt>
                <c:pt idx="4">
                  <c:v>15359</c:v>
                </c:pt>
                <c:pt idx="5">
                  <c:v>#N/A</c:v>
                </c:pt>
                <c:pt idx="6">
                  <c:v>#N/A</c:v>
                </c:pt>
                <c:pt idx="7">
                  <c:v>12233</c:v>
                </c:pt>
                <c:pt idx="8">
                  <c:v>#N/A</c:v>
                </c:pt>
                <c:pt idx="9">
                  <c:v>#N/A</c:v>
                </c:pt>
                <c:pt idx="10">
                  <c:v>12196</c:v>
                </c:pt>
                <c:pt idx="11">
                  <c:v>#N/A</c:v>
                </c:pt>
                <c:pt idx="12">
                  <c:v>#N/A</c:v>
                </c:pt>
                <c:pt idx="13">
                  <c:v>11242</c:v>
                </c:pt>
                <c:pt idx="14">
                  <c:v>#N/A</c:v>
                </c:pt>
              </c:numCache>
            </c:numRef>
          </c:val>
          <c:smooth val="0"/>
        </c:ser>
        <c:dLbls>
          <c:showLegendKey val="0"/>
          <c:showVal val="0"/>
          <c:showCatName val="0"/>
          <c:showSerName val="0"/>
          <c:showPercent val="0"/>
          <c:showBubbleSize val="0"/>
        </c:dLbls>
        <c:marker val="1"/>
        <c:smooth val="0"/>
        <c:axId val="34908416"/>
        <c:axId val="34922880"/>
      </c:lineChart>
      <c:catAx>
        <c:axId val="349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22880"/>
        <c:crosses val="autoZero"/>
        <c:auto val="1"/>
        <c:lblAlgn val="ctr"/>
        <c:lblOffset val="100"/>
        <c:tickLblSkip val="1"/>
        <c:tickMarkSkip val="1"/>
        <c:noMultiLvlLbl val="0"/>
      </c:catAx>
      <c:valAx>
        <c:axId val="3492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{7BBCD7E7-D339-49E9-9A78-B95E4BABFBB0}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{C01AC00E-2088-470D-97F9-A3DD373511A1}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{370A8372-B867-4857-8C11-5E9619CB71EB}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{439AF8F7-5640-4CD0-9E50-CF14D714B77A}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{11293758-961E-42A0-900E-8D22B1AFC2D8}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{9A3AA195-01F0-4213-BFE1-66ADDA9282BF}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{9331A4E2-6EC3-4839-8DFC-345FABDE857B}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{94704958-F501-4EB0-8664-C62DA5AD8C1E}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{E2583B4F-7A84-4AEE-BDEC-D27D61975EA6}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{898E5459-6307-4D23-ACA2-B8AE947B6A7B}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4260864"/>
        <c:axId val="35008512"/>
      </c:scatterChart>
      <c:valAx>
        <c:axId val="34260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08512"/>
        <c:crosses val="autoZero"/>
        <c:crossBetween val="midCat"/>
      </c:valAx>
      <c:valAx>
        <c:axId val="35008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60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{B18C4B56-0B0C-4718-9AEB-0BD97EC4B66D}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{D3AC4FFE-5650-4646-890D-C177A02FC5E6}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{58793CDB-2EDE-42D3-94BF-955997D398B6}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{532339A4-D597-4A17-9AEF-A335C65CE07F}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{FB1D6427-EF15-4AA8-A139-5D93A333ABEE}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17.600000000000001</c:v>
                </c:pt>
                <c:pt idx="1">
                  <c:v>16</c:v>
                </c:pt>
                <c:pt idx="2">
                  <c:v>14.6</c:v>
                </c:pt>
                <c:pt idx="3">
                  <c:v>13.4</c:v>
                </c:pt>
                <c:pt idx="4">
                  <c:v>12.4</c:v>
                </c:pt>
              </c:numCache>
            </c:numRef>
          </c:xVal>
          <c:yVal>
            <c:numRef>
              <c:f>公会計指標分析・財政指標組合せ分析表!$K$73:$O$73</c:f>
              <c:numCache>
                <c:formatCode>#,##0.0;"▲ "#,##0.0</c:formatCode>
                <c:ptCount val="5"/>
                <c:pt idx="0">
                  <c:v>129.69999999999999</c:v>
                </c:pt>
                <c:pt idx="1">
                  <c:v>107.1</c:v>
                </c:pt>
                <c:pt idx="2">
                  <c:v>83.4</c:v>
                </c:pt>
                <c:pt idx="3">
                  <c:v>84.3</c:v>
                </c:pt>
                <c:pt idx="4">
                  <c:v>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{FF73B8C8-052C-4466-83A1-48C63DCFAF03}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{5A9398A0-20B5-4F9D-A4C5-7B8C4EB4CA32}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{CF9E2387-91D4-464D-A60C-7FC99F9951EB}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{63BE5093-8367-4D31-B367-B6541726FCEE}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{9131B7E6-E46E-45D5-B2B3-88B1B7BC3E5F}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35132544"/>
        <c:axId val="35134464"/>
      </c:scatterChart>
      <c:valAx>
        <c:axId val="35132544"/>
        <c:scaling>
          <c:orientation val="minMax"/>
          <c:max val="18.3"/>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34464"/>
        <c:crosses val="autoZero"/>
        <c:crossBetween val="midCat"/>
      </c:valAx>
      <c:valAx>
        <c:axId val="35134464"/>
        <c:scaling>
          <c:orientation val="minMax"/>
          <c:max val="14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32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中期財政計画や実施計画などに基づき、普通建設事業を縮減し、地方債の新規発行を抑えたり、政府資金の補償金免除繰上償還制度を活用した繰上償還の実施などにより、徐々にではありますが、単年度の元利償還額は減少傾向にあります。</a:t>
          </a:r>
          <a:endParaRPr lang="ja-JP" altLang="ja-JP" sz="1100">
            <a:effectLst/>
          </a:endParaRPr>
        </a:p>
        <a:p>
          <a:r>
            <a:rPr lang="ja-JP" altLang="ja-JP" sz="1100">
              <a:solidFill>
                <a:schemeClr val="dk1"/>
              </a:solidFill>
              <a:effectLst/>
              <a:latin typeface="+mn-lt"/>
              <a:ea typeface="+mn-ea"/>
              <a:cs typeface="+mn-cs"/>
            </a:rPr>
            <a:t>　また、平成２３年度から病院事業が一部事務組合から市に移行されたことにより、組合等が起こした地方債の元利償還金に対する負担金等が減少し、公営企業債の元利償還金に対する繰入金が</a:t>
          </a:r>
          <a:r>
            <a:rPr lang="ja-JP" altLang="en-US" sz="1100">
              <a:solidFill>
                <a:schemeClr val="dk1"/>
              </a:solidFill>
              <a:effectLst/>
              <a:latin typeface="+mn-lt"/>
              <a:ea typeface="+mn-ea"/>
              <a:cs typeface="+mn-cs"/>
            </a:rPr>
            <a:t>一時的に</a:t>
          </a:r>
          <a:r>
            <a:rPr lang="ja-JP" altLang="ja-JP" sz="1100">
              <a:solidFill>
                <a:schemeClr val="dk1"/>
              </a:solidFill>
              <a:effectLst/>
              <a:latin typeface="+mn-lt"/>
              <a:ea typeface="+mn-ea"/>
              <a:cs typeface="+mn-cs"/>
            </a:rPr>
            <a:t>増加し</a:t>
          </a:r>
          <a:r>
            <a:rPr lang="ja-JP" altLang="en-US" sz="1100">
              <a:solidFill>
                <a:schemeClr val="dk1"/>
              </a:solidFill>
              <a:effectLst/>
              <a:latin typeface="+mn-lt"/>
              <a:ea typeface="+mn-ea"/>
              <a:cs typeface="+mn-cs"/>
            </a:rPr>
            <a:t>ましたが、その後は毎年減少傾向にあります</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　算入公債費等については、有利な起債（過疎債、合併特例債等）を活用することにより、交付税の算入は一定額を保っています。</a:t>
          </a:r>
          <a:endParaRPr lang="ja-JP" altLang="ja-JP" sz="1100">
            <a:effectLst/>
          </a:endParaRPr>
        </a:p>
        <a:p>
          <a:r>
            <a:rPr lang="ja-JP" altLang="ja-JP" sz="1100">
              <a:solidFill>
                <a:schemeClr val="dk1"/>
              </a:solidFill>
              <a:effectLst/>
              <a:latin typeface="+mn-lt"/>
              <a:ea typeface="+mn-ea"/>
              <a:cs typeface="+mn-cs"/>
            </a:rPr>
            <a:t>　今後も新発債の計画的な発行</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により、健全な財政運営に努めます。</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ja-JP"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中期財政計画や実施計画などに基づき、普通建設事業を縮減し、地方債の新規発行を抑えたり、地方債の繰上償還を積極的に行うことで地方債の削減を行ってきました。</a:t>
          </a:r>
          <a:endParaRPr lang="ja-JP" altLang="ja-JP" sz="1300">
            <a:effectLst/>
          </a:endParaRPr>
        </a:p>
        <a:p>
          <a:r>
            <a:rPr lang="ja-JP" altLang="ja-JP" sz="1300">
              <a:solidFill>
                <a:schemeClr val="dk1"/>
              </a:solidFill>
              <a:effectLst/>
              <a:latin typeface="+mn-lt"/>
              <a:ea typeface="+mn-ea"/>
              <a:cs typeface="+mn-cs"/>
            </a:rPr>
            <a:t>　また、一部事務組合においても、地方債の新規発行を抑えることで、将来負担の縮減を図ってきました。</a:t>
          </a:r>
          <a:endParaRPr lang="ja-JP" altLang="ja-JP" sz="1300">
            <a:effectLst/>
          </a:endParaRPr>
        </a:p>
        <a:p>
          <a:r>
            <a:rPr lang="ja-JP" altLang="ja-JP" sz="1300">
              <a:solidFill>
                <a:schemeClr val="dk1"/>
              </a:solidFill>
              <a:effectLst/>
              <a:latin typeface="+mn-lt"/>
              <a:ea typeface="+mn-ea"/>
              <a:cs typeface="+mn-cs"/>
            </a:rPr>
            <a:t>　平成２３年度から病院事業が一部事務組合から市に移行されたことにより、組合等負担等見込額が</a:t>
          </a:r>
          <a:r>
            <a:rPr lang="ja-JP" altLang="en-US" sz="1300">
              <a:solidFill>
                <a:schemeClr val="dk1"/>
              </a:solidFill>
              <a:effectLst/>
              <a:latin typeface="+mn-lt"/>
              <a:ea typeface="+mn-ea"/>
              <a:cs typeface="+mn-cs"/>
            </a:rPr>
            <a:t>平成２２年度と比較して半分以下に</a:t>
          </a:r>
          <a:r>
            <a:rPr lang="ja-JP" altLang="ja-JP" sz="1300">
              <a:solidFill>
                <a:schemeClr val="dk1"/>
              </a:solidFill>
              <a:effectLst/>
              <a:latin typeface="+mn-lt"/>
              <a:ea typeface="+mn-ea"/>
              <a:cs typeface="+mn-cs"/>
            </a:rPr>
            <a:t>減少しています。</a:t>
          </a:r>
          <a:endParaRPr lang="ja-JP" altLang="ja-JP" sz="1300">
            <a:effectLst/>
          </a:endParaRPr>
        </a:p>
        <a:p>
          <a:r>
            <a:rPr lang="ja-JP" altLang="ja-JP" sz="1300">
              <a:solidFill>
                <a:schemeClr val="dk1"/>
              </a:solidFill>
              <a:effectLst/>
              <a:latin typeface="+mn-lt"/>
              <a:ea typeface="+mn-ea"/>
              <a:cs typeface="+mn-cs"/>
            </a:rPr>
            <a:t>　充当可能財源については、前年度と比較して、基金、特定財源、基準財政需要額算入見込額ともに減少していますが、一定額は確保しています。</a:t>
          </a:r>
          <a:endParaRPr lang="ja-JP" altLang="ja-JP" sz="1300">
            <a:effectLst/>
          </a:endParaRPr>
        </a:p>
        <a:p>
          <a:r>
            <a:rPr lang="ja-JP" altLang="ja-JP" sz="1300">
              <a:solidFill>
                <a:schemeClr val="dk1"/>
              </a:solidFill>
              <a:effectLst/>
              <a:latin typeface="+mn-lt"/>
              <a:ea typeface="+mn-ea"/>
              <a:cs typeface="+mn-cs"/>
            </a:rPr>
            <a:t>　今後も新発債の計画的な発行などにより、将来の財政負担を軽減し、健全な財政運営に努めます。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人口の減少や全国平均を上回る高齢化率に加え、産業基盤も弱いため、類似団体平均を大きく下回っています。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今後は、産業振興・企業誘致に積極的に取り組み財政基盤の強化に努めます。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4" name="直線コネクタ 73"/>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8"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公債費、補助費等の部分を中心に高い比率となっていますが、行財政改革実施計画の実行により、物件費・補助費等の徹底した削減、政府資金の補償金免除繰上償還活用制度を活用した繰上償還の実施などにより、一定の改善が図られてきま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年度は、物件費、扶助費、人件費の経常経費の増が大きく、対前年度比</a:t>
          </a:r>
          <a:r>
            <a:rPr kumimoji="1" lang="en-US" altLang="ja-JP" sz="1300">
              <a:latin typeface="ＭＳ Ｐゴシック"/>
            </a:rPr>
            <a:t>1.3</a:t>
          </a:r>
          <a:r>
            <a:rPr kumimoji="1" lang="ja-JP" altLang="en-US" sz="1300">
              <a:latin typeface="ＭＳ Ｐゴシック"/>
            </a:rPr>
            <a:t>％増となったことより、行財政改革実施計画や行政評価に基づく事業の見直しや効率化、定員管理計画の実行により、経常経費の削減に努めます。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129963</xdr:rowOff>
    </xdr:from>
    <xdr:to>
      <xdr:col>7</xdr:col>
      <xdr:colOff>152400</xdr:colOff>
      <xdr:row>61</xdr:row>
      <xdr:rowOff>63077</xdr:rowOff>
    </xdr:to>
    <xdr:cxnSp macro="">
      <xdr:nvCxnSpPr>
        <xdr:cNvPr id="131" name="直線コネクタ 130"/>
        <xdr:cNvCxnSpPr/>
      </xdr:nvCxnSpPr>
      <xdr:spPr>
        <a:xfrm>
          <a:off x="4114800" y="104169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33444</xdr:rowOff>
    </xdr:from>
    <xdr:to>
      <xdr:col>6</xdr:col>
      <xdr:colOff>0</xdr:colOff>
      <xdr:row>60</xdr:row>
      <xdr:rowOff>129963</xdr:rowOff>
    </xdr:to>
    <xdr:cxnSp macro="">
      <xdr:nvCxnSpPr>
        <xdr:cNvPr id="134" name="直線コネクタ 133"/>
        <xdr:cNvCxnSpPr/>
      </xdr:nvCxnSpPr>
      <xdr:spPr>
        <a:xfrm>
          <a:off x="3225800" y="103204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33444</xdr:rowOff>
    </xdr:from>
    <xdr:to>
      <xdr:col>4</xdr:col>
      <xdr:colOff>482600</xdr:colOff>
      <xdr:row>61</xdr:row>
      <xdr:rowOff>143510</xdr:rowOff>
    </xdr:to>
    <xdr:cxnSp macro="">
      <xdr:nvCxnSpPr>
        <xdr:cNvPr id="137" name="直線コネクタ 136"/>
        <xdr:cNvCxnSpPr/>
      </xdr:nvCxnSpPr>
      <xdr:spPr>
        <a:xfrm flipV="1">
          <a:off x="2336800" y="1032044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12277</xdr:rowOff>
    </xdr:to>
    <xdr:cxnSp macro="">
      <xdr:nvCxnSpPr>
        <xdr:cNvPr id="140" name="直線コネクタ 139"/>
        <xdr:cNvCxnSpPr/>
      </xdr:nvCxnSpPr>
      <xdr:spPr>
        <a:xfrm flipV="1">
          <a:off x="1447800" y="1060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0" name="円/楕円 149"/>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1"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79163</xdr:rowOff>
    </xdr:from>
    <xdr:to>
      <xdr:col>6</xdr:col>
      <xdr:colOff>50800</xdr:colOff>
      <xdr:row>61</xdr:row>
      <xdr:rowOff>9313</xdr:rowOff>
    </xdr:to>
    <xdr:sp macro="" textlink="">
      <xdr:nvSpPr>
        <xdr:cNvPr id="152" name="円/楕円 151"/>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19490</xdr:rowOff>
    </xdr:from>
    <xdr:ext cx="736600" cy="259045"/>
    <xdr:sp macro="" textlink="">
      <xdr:nvSpPr>
        <xdr:cNvPr id="153" name="テキスト ボックス 152"/>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154094</xdr:rowOff>
    </xdr:from>
    <xdr:to>
      <xdr:col>4</xdr:col>
      <xdr:colOff>533400</xdr:colOff>
      <xdr:row>60</xdr:row>
      <xdr:rowOff>84244</xdr:rowOff>
    </xdr:to>
    <xdr:sp macro="" textlink="">
      <xdr:nvSpPr>
        <xdr:cNvPr id="154" name="円/楕円 153"/>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94421</xdr:rowOff>
    </xdr:from>
    <xdr:ext cx="762000" cy="259045"/>
    <xdr:sp macro="" textlink="">
      <xdr:nvSpPr>
        <xdr:cNvPr id="155" name="テキスト ボックス 154"/>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8" name="円/楕円 157"/>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47854</xdr:rowOff>
    </xdr:from>
    <xdr:ext cx="762000" cy="259045"/>
    <xdr:sp macro="" textlink="">
      <xdr:nvSpPr>
        <xdr:cNvPr id="159" name="テキスト ボックス 158"/>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類似団体に比べ、人口１人当たり人件費・物件費等の決算額が４２，４１１円高くなっているのは、人件費・物件費共に高くなっているためです。</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人件費については、人口千人当たりの職員数が類似団体平均より多くなっているためで、今後定員管理計画に基づいて、職員数の削減に努めます。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また、物件費は、近年増加傾向にあることより、行政評価等に基づく事業の見直しや実施方法等の検討を行い、経費の削減に努めます。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140253</xdr:rowOff>
    </xdr:from>
    <xdr:to>
      <xdr:col>7</xdr:col>
      <xdr:colOff>152400</xdr:colOff>
      <xdr:row>85</xdr:row>
      <xdr:rowOff>2826</xdr:rowOff>
    </xdr:to>
    <xdr:cxnSp macro="">
      <xdr:nvCxnSpPr>
        <xdr:cNvPr id="194" name="直線コネクタ 193"/>
        <xdr:cNvCxnSpPr/>
      </xdr:nvCxnSpPr>
      <xdr:spPr>
        <a:xfrm>
          <a:off x="4114800" y="14542053"/>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32142</xdr:rowOff>
    </xdr:from>
    <xdr:to>
      <xdr:col>6</xdr:col>
      <xdr:colOff>0</xdr:colOff>
      <xdr:row>84</xdr:row>
      <xdr:rowOff>140253</xdr:rowOff>
    </xdr:to>
    <xdr:cxnSp macro="">
      <xdr:nvCxnSpPr>
        <xdr:cNvPr id="197" name="直線コネクタ 196"/>
        <xdr:cNvCxnSpPr/>
      </xdr:nvCxnSpPr>
      <xdr:spPr>
        <a:xfrm>
          <a:off x="3225800" y="14433942"/>
          <a:ext cx="889000" cy="10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1811</xdr:rowOff>
    </xdr:from>
    <xdr:to>
      <xdr:col>4</xdr:col>
      <xdr:colOff>482600</xdr:colOff>
      <xdr:row>84</xdr:row>
      <xdr:rowOff>32142</xdr:rowOff>
    </xdr:to>
    <xdr:cxnSp macro="">
      <xdr:nvCxnSpPr>
        <xdr:cNvPr id="200" name="直線コネクタ 199"/>
        <xdr:cNvCxnSpPr/>
      </xdr:nvCxnSpPr>
      <xdr:spPr>
        <a:xfrm>
          <a:off x="2336800" y="14403611"/>
          <a:ext cx="889000" cy="3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1811</xdr:rowOff>
    </xdr:from>
    <xdr:to>
      <xdr:col>3</xdr:col>
      <xdr:colOff>279400</xdr:colOff>
      <xdr:row>84</xdr:row>
      <xdr:rowOff>9203</xdr:rowOff>
    </xdr:to>
    <xdr:cxnSp macro="">
      <xdr:nvCxnSpPr>
        <xdr:cNvPr id="203" name="直線コネクタ 202"/>
        <xdr:cNvCxnSpPr/>
      </xdr:nvCxnSpPr>
      <xdr:spPr>
        <a:xfrm flipV="1">
          <a:off x="1447800" y="1440361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123476</xdr:rowOff>
    </xdr:from>
    <xdr:to>
      <xdr:col>7</xdr:col>
      <xdr:colOff>203200</xdr:colOff>
      <xdr:row>85</xdr:row>
      <xdr:rowOff>53626</xdr:rowOff>
    </xdr:to>
    <xdr:sp macro="" textlink="">
      <xdr:nvSpPr>
        <xdr:cNvPr id="213" name="円/楕円 212"/>
        <xdr:cNvSpPr/>
      </xdr:nvSpPr>
      <xdr:spPr>
        <a:xfrm>
          <a:off x="4902200" y="145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95553</xdr:rowOff>
    </xdr:from>
    <xdr:ext cx="762000" cy="259045"/>
    <xdr:sp macro="" textlink="">
      <xdr:nvSpPr>
        <xdr:cNvPr id="214" name="人件費・物件費等の状況該当値テキスト"/>
        <xdr:cNvSpPr txBox="1"/>
      </xdr:nvSpPr>
      <xdr:spPr>
        <a:xfrm>
          <a:off x="5041900" y="14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196,404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89453</xdr:rowOff>
    </xdr:from>
    <xdr:to>
      <xdr:col>6</xdr:col>
      <xdr:colOff>50800</xdr:colOff>
      <xdr:row>85</xdr:row>
      <xdr:rowOff>19603</xdr:rowOff>
    </xdr:to>
    <xdr:sp macro="" textlink="">
      <xdr:nvSpPr>
        <xdr:cNvPr id="215" name="円/楕円 214"/>
        <xdr:cNvSpPr/>
      </xdr:nvSpPr>
      <xdr:spPr>
        <a:xfrm>
          <a:off x="4064000" y="144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4380</xdr:rowOff>
    </xdr:from>
    <xdr:ext cx="736600" cy="259045"/>
    <xdr:sp macro="" textlink="">
      <xdr:nvSpPr>
        <xdr:cNvPr id="216" name="テキスト ボックス 215"/>
        <xdr:cNvSpPr txBox="1"/>
      </xdr:nvSpPr>
      <xdr:spPr>
        <a:xfrm>
          <a:off x="3733800" y="1457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152792</xdr:rowOff>
    </xdr:from>
    <xdr:to>
      <xdr:col>4</xdr:col>
      <xdr:colOff>533400</xdr:colOff>
      <xdr:row>84</xdr:row>
      <xdr:rowOff>82942</xdr:rowOff>
    </xdr:to>
    <xdr:sp macro="" textlink="">
      <xdr:nvSpPr>
        <xdr:cNvPr id="217" name="円/楕円 216"/>
        <xdr:cNvSpPr/>
      </xdr:nvSpPr>
      <xdr:spPr>
        <a:xfrm>
          <a:off x="3175000" y="143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67719</xdr:rowOff>
    </xdr:from>
    <xdr:ext cx="762000" cy="259045"/>
    <xdr:sp macro="" textlink="">
      <xdr:nvSpPr>
        <xdr:cNvPr id="218" name="テキスト ボックス 217"/>
        <xdr:cNvSpPr txBox="1"/>
      </xdr:nvSpPr>
      <xdr:spPr>
        <a:xfrm>
          <a:off x="2844800" y="1446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178,733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122461</xdr:rowOff>
    </xdr:from>
    <xdr:to>
      <xdr:col>3</xdr:col>
      <xdr:colOff>330200</xdr:colOff>
      <xdr:row>84</xdr:row>
      <xdr:rowOff>52611</xdr:rowOff>
    </xdr:to>
    <xdr:sp macro="" textlink="">
      <xdr:nvSpPr>
        <xdr:cNvPr id="219" name="円/楕円 218"/>
        <xdr:cNvSpPr/>
      </xdr:nvSpPr>
      <xdr:spPr>
        <a:xfrm>
          <a:off x="2286000" y="143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37388</xdr:rowOff>
    </xdr:from>
    <xdr:ext cx="762000" cy="259045"/>
    <xdr:sp macro="" textlink="">
      <xdr:nvSpPr>
        <xdr:cNvPr id="220" name="テキスト ボックス 219"/>
        <xdr:cNvSpPr txBox="1"/>
      </xdr:nvSpPr>
      <xdr:spPr>
        <a:xfrm>
          <a:off x="1955800" y="1443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129853</xdr:rowOff>
    </xdr:from>
    <xdr:to>
      <xdr:col>2</xdr:col>
      <xdr:colOff>127000</xdr:colOff>
      <xdr:row>84</xdr:row>
      <xdr:rowOff>60003</xdr:rowOff>
    </xdr:to>
    <xdr:sp macro="" textlink="">
      <xdr:nvSpPr>
        <xdr:cNvPr id="221" name="円/楕円 220"/>
        <xdr:cNvSpPr/>
      </xdr:nvSpPr>
      <xdr:spPr>
        <a:xfrm>
          <a:off x="1397000" y="143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44780</xdr:rowOff>
    </xdr:from>
    <xdr:ext cx="762000" cy="259045"/>
    <xdr:sp macro="" textlink="">
      <xdr:nvSpPr>
        <xdr:cNvPr id="222" name="テキスト ボックス 221"/>
        <xdr:cNvSpPr txBox="1"/>
      </xdr:nvSpPr>
      <xdr:spPr>
        <a:xfrm>
          <a:off x="1066800" y="144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平成１７年度より給与費削減の取り組みを進め、平成２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年度には、給料月額を△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％カットを実施するなど給与水準の抑制に努めているものの、類似団体平均を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１．３</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ポイント上回る結果となりました。</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122766</xdr:rowOff>
    </xdr:to>
    <xdr:cxnSp macro="">
      <xdr:nvCxnSpPr>
        <xdr:cNvPr id="256" name="直線コネクタ 255"/>
        <xdr:cNvCxnSpPr/>
      </xdr:nvCxnSpPr>
      <xdr:spPr>
        <a:xfrm>
          <a:off x="16179800" y="144602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58420</xdr:rowOff>
    </xdr:to>
    <xdr:cxnSp macro="">
      <xdr:nvCxnSpPr>
        <xdr:cNvPr id="259" name="直線コネクタ 258"/>
        <xdr:cNvCxnSpPr/>
      </xdr:nvCxnSpPr>
      <xdr:spPr>
        <a:xfrm>
          <a:off x="15290800" y="144039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0" name="フローチャート : 判断 259"/>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1" name="テキスト ボックス 260"/>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16087</xdr:rowOff>
    </xdr:to>
    <xdr:cxnSp macro="">
      <xdr:nvCxnSpPr>
        <xdr:cNvPr id="262" name="直線コネクタ 261"/>
        <xdr:cNvCxnSpPr/>
      </xdr:nvCxnSpPr>
      <xdr:spPr>
        <a:xfrm flipV="1">
          <a:off x="14401800" y="144039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104563</xdr:rowOff>
    </xdr:to>
    <xdr:cxnSp macro="">
      <xdr:nvCxnSpPr>
        <xdr:cNvPr id="265" name="直線コネクタ 264"/>
        <xdr:cNvCxnSpPr/>
      </xdr:nvCxnSpPr>
      <xdr:spPr>
        <a:xfrm flipV="1">
          <a:off x="13512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5" name="円/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6"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7" name="円/楕円 276"/>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8" name="テキスト ボックス 277"/>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9" name="円/楕円 278"/>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0" name="テキスト ボックス 279"/>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81" name="円/楕円 280"/>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51664</xdr:rowOff>
    </xdr:from>
    <xdr:ext cx="762000" cy="259045"/>
    <xdr:sp macro="" textlink="">
      <xdr:nvSpPr>
        <xdr:cNvPr id="282" name="テキスト ボックス 281"/>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3" name="円/楕円 282"/>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4" name="テキスト ボックス 283"/>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当市は、平成１６年に旧６町村が合併したため、類似団体平均と比較して人口千人当たり職員数が２．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０３</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人多くなっています。</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「雲南市定員管理計画」に基づき、計画的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な</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職員数の削減</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を図りながら、</a:t>
          </a:r>
          <a:r>
            <a:rPr lang="ja-JP" altLang="ja-JP" sz="1300" b="0" i="0" baseline="0">
              <a:solidFill>
                <a:schemeClr val="dk1"/>
              </a:solidFill>
              <a:effectLst/>
              <a:latin typeface="+mn-lt"/>
              <a:ea typeface="+mn-ea"/>
              <a:cs typeface="+mn-cs"/>
            </a:rPr>
            <a:t>合併効果を十分に</a:t>
          </a:r>
          <a:r>
            <a:rPr lang="ja-JP" altLang="en-US" sz="1300" b="0" i="0" baseline="0">
              <a:solidFill>
                <a:schemeClr val="dk1"/>
              </a:solidFill>
              <a:effectLst/>
              <a:latin typeface="+mn-lt"/>
              <a:ea typeface="+mn-ea"/>
              <a:cs typeface="+mn-cs"/>
            </a:rPr>
            <a:t>発揮できるよう努めます。</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52251</xdr:rowOff>
    </xdr:from>
    <xdr:to>
      <xdr:col>24</xdr:col>
      <xdr:colOff>558800</xdr:colOff>
      <xdr:row>63</xdr:row>
      <xdr:rowOff>62593</xdr:rowOff>
    </xdr:to>
    <xdr:cxnSp macro="">
      <xdr:nvCxnSpPr>
        <xdr:cNvPr id="321" name="直線コネクタ 320"/>
        <xdr:cNvCxnSpPr/>
      </xdr:nvCxnSpPr>
      <xdr:spPr>
        <a:xfrm flipV="1">
          <a:off x="16179800" y="1085360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62593</xdr:rowOff>
    </xdr:from>
    <xdr:to>
      <xdr:col>23</xdr:col>
      <xdr:colOff>406400</xdr:colOff>
      <xdr:row>63</xdr:row>
      <xdr:rowOff>62593</xdr:rowOff>
    </xdr:to>
    <xdr:cxnSp macro="">
      <xdr:nvCxnSpPr>
        <xdr:cNvPr id="324" name="直線コネクタ 323"/>
        <xdr:cNvCxnSpPr/>
      </xdr:nvCxnSpPr>
      <xdr:spPr>
        <a:xfrm>
          <a:off x="152908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62593</xdr:rowOff>
    </xdr:from>
    <xdr:to>
      <xdr:col>22</xdr:col>
      <xdr:colOff>203200</xdr:colOff>
      <xdr:row>63</xdr:row>
      <xdr:rowOff>100512</xdr:rowOff>
    </xdr:to>
    <xdr:cxnSp macro="">
      <xdr:nvCxnSpPr>
        <xdr:cNvPr id="327" name="直線コネクタ 326"/>
        <xdr:cNvCxnSpPr/>
      </xdr:nvCxnSpPr>
      <xdr:spPr>
        <a:xfrm flipV="1">
          <a:off x="14401800" y="1086394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100512</xdr:rowOff>
    </xdr:from>
    <xdr:to>
      <xdr:col>21</xdr:col>
      <xdr:colOff>0</xdr:colOff>
      <xdr:row>63</xdr:row>
      <xdr:rowOff>131535</xdr:rowOff>
    </xdr:to>
    <xdr:cxnSp macro="">
      <xdr:nvCxnSpPr>
        <xdr:cNvPr id="330" name="直線コネクタ 329"/>
        <xdr:cNvCxnSpPr/>
      </xdr:nvCxnSpPr>
      <xdr:spPr>
        <a:xfrm flipV="1">
          <a:off x="13512800" y="109018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1451</xdr:rowOff>
    </xdr:from>
    <xdr:to>
      <xdr:col>24</xdr:col>
      <xdr:colOff>609600</xdr:colOff>
      <xdr:row>63</xdr:row>
      <xdr:rowOff>103051</xdr:rowOff>
    </xdr:to>
    <xdr:sp macro="" textlink="">
      <xdr:nvSpPr>
        <xdr:cNvPr id="340" name="円/楕円 339"/>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144978</xdr:rowOff>
    </xdr:from>
    <xdr:ext cx="762000" cy="259045"/>
    <xdr:sp macro="" textlink="">
      <xdr:nvSpPr>
        <xdr:cNvPr id="341" name="定員管理の状況該当値テキスト"/>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11793</xdr:rowOff>
    </xdr:from>
    <xdr:to>
      <xdr:col>23</xdr:col>
      <xdr:colOff>457200</xdr:colOff>
      <xdr:row>63</xdr:row>
      <xdr:rowOff>113393</xdr:rowOff>
    </xdr:to>
    <xdr:sp macro="" textlink="">
      <xdr:nvSpPr>
        <xdr:cNvPr id="342" name="円/楕円 341"/>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98170</xdr:rowOff>
    </xdr:from>
    <xdr:ext cx="736600" cy="259045"/>
    <xdr:sp macro="" textlink="">
      <xdr:nvSpPr>
        <xdr:cNvPr id="343" name="テキスト ボックス 342"/>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11793</xdr:rowOff>
    </xdr:from>
    <xdr:to>
      <xdr:col>22</xdr:col>
      <xdr:colOff>254000</xdr:colOff>
      <xdr:row>63</xdr:row>
      <xdr:rowOff>113393</xdr:rowOff>
    </xdr:to>
    <xdr:sp macro="" textlink="">
      <xdr:nvSpPr>
        <xdr:cNvPr id="344" name="円/楕円 343"/>
        <xdr:cNvSpPr/>
      </xdr:nvSpPr>
      <xdr:spPr>
        <a:xfrm>
          <a:off x="15240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98170</xdr:rowOff>
    </xdr:from>
    <xdr:ext cx="762000" cy="259045"/>
    <xdr:sp macro="" textlink="">
      <xdr:nvSpPr>
        <xdr:cNvPr id="345" name="テキスト ボックス 344"/>
        <xdr:cNvSpPr txBox="1"/>
      </xdr:nvSpPr>
      <xdr:spPr>
        <a:xfrm>
          <a:off x="14909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49712</xdr:rowOff>
    </xdr:from>
    <xdr:to>
      <xdr:col>21</xdr:col>
      <xdr:colOff>50800</xdr:colOff>
      <xdr:row>63</xdr:row>
      <xdr:rowOff>151312</xdr:rowOff>
    </xdr:to>
    <xdr:sp macro="" textlink="">
      <xdr:nvSpPr>
        <xdr:cNvPr id="346" name="円/楕円 345"/>
        <xdr:cNvSpPr/>
      </xdr:nvSpPr>
      <xdr:spPr>
        <a:xfrm>
          <a:off x="14351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136089</xdr:rowOff>
    </xdr:from>
    <xdr:ext cx="762000" cy="259045"/>
    <xdr:sp macro="" textlink="">
      <xdr:nvSpPr>
        <xdr:cNvPr id="347" name="テキスト ボックス 346"/>
        <xdr:cNvSpPr txBox="1"/>
      </xdr:nvSpPr>
      <xdr:spPr>
        <a:xfrm>
          <a:off x="14020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80735</xdr:rowOff>
    </xdr:from>
    <xdr:to>
      <xdr:col>19</xdr:col>
      <xdr:colOff>533400</xdr:colOff>
      <xdr:row>64</xdr:row>
      <xdr:rowOff>10885</xdr:rowOff>
    </xdr:to>
    <xdr:sp macro="" textlink="">
      <xdr:nvSpPr>
        <xdr:cNvPr id="348" name="円/楕円 347"/>
        <xdr:cNvSpPr/>
      </xdr:nvSpPr>
      <xdr:spPr>
        <a:xfrm>
          <a:off x="13462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167112</xdr:rowOff>
    </xdr:from>
    <xdr:ext cx="762000" cy="259045"/>
    <xdr:sp macro="" textlink="">
      <xdr:nvSpPr>
        <xdr:cNvPr id="349" name="テキスト ボックス 348"/>
        <xdr:cNvSpPr txBox="1"/>
      </xdr:nvSpPr>
      <xdr:spPr>
        <a:xfrm>
          <a:off x="13131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合併前までの旧町村において、積極的に普通建設事業に取り組んできた結果、公債費は普通会計や生活排水処理事業特別会計などで高い水準で推移してきました。</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徐々に改善されているものの、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年度においては、実質公債比率が１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％と類似団体に比べ依然として高い水準にあることから、普通建設事業の計画的実施による地方債の新規発行などにより、引き続き実質公債費比率の抑制に努めます。</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57573</xdr:rowOff>
    </xdr:to>
    <xdr:cxnSp macro="">
      <xdr:nvCxnSpPr>
        <xdr:cNvPr id="383" name="直線コネクタ 382"/>
        <xdr:cNvCxnSpPr/>
      </xdr:nvCxnSpPr>
      <xdr:spPr>
        <a:xfrm flipV="1">
          <a:off x="16179800" y="71780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57573</xdr:rowOff>
    </xdr:from>
    <xdr:to>
      <xdr:col>23</xdr:col>
      <xdr:colOff>406400</xdr:colOff>
      <xdr:row>42</xdr:row>
      <xdr:rowOff>154094</xdr:rowOff>
    </xdr:to>
    <xdr:cxnSp macro="">
      <xdr:nvCxnSpPr>
        <xdr:cNvPr id="386" name="直線コネクタ 385"/>
        <xdr:cNvCxnSpPr/>
      </xdr:nvCxnSpPr>
      <xdr:spPr>
        <a:xfrm flipV="1">
          <a:off x="15290800" y="725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7" name="フローチャート : 判断 38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8" name="テキスト ボックス 38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95250</xdr:rowOff>
    </xdr:to>
    <xdr:cxnSp macro="">
      <xdr:nvCxnSpPr>
        <xdr:cNvPr id="389" name="直線コネクタ 388"/>
        <xdr:cNvCxnSpPr/>
      </xdr:nvCxnSpPr>
      <xdr:spPr>
        <a:xfrm flipV="1">
          <a:off x="14401800" y="73549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0" name="フローチャート : 判断 389"/>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1" name="テキスト ボックス 39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52494</xdr:rowOff>
    </xdr:to>
    <xdr:cxnSp macro="">
      <xdr:nvCxnSpPr>
        <xdr:cNvPr id="392" name="直線コネクタ 391"/>
        <xdr:cNvCxnSpPr/>
      </xdr:nvCxnSpPr>
      <xdr:spPr>
        <a:xfrm flipV="1">
          <a:off x="13512800" y="74676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6" name="テキスト ボックス 395"/>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2" name="円/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3"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4" name="円/楕円 403"/>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5" name="テキスト ボックス 404"/>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6" name="円/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8" name="円/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410" name="円/楕円 409"/>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88071</xdr:rowOff>
    </xdr:from>
    <xdr:ext cx="762000" cy="259045"/>
    <xdr:sp macro="" textlink="">
      <xdr:nvSpPr>
        <xdr:cNvPr id="411" name="テキスト ボックス 410"/>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当市の将来負担比率については、地方債現在高や一部事務組合に係る負担見込額などのウエイトが高く、徐々に改善されているものの、依然類似団体平均と比較して４６．２％も高い水準となっています。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そのため、新規地方債の発行抑制などの取り組みにより、将来負担を軽減するよう努めます。</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91440</xdr:rowOff>
    </xdr:from>
    <xdr:to>
      <xdr:col>24</xdr:col>
      <xdr:colOff>558800</xdr:colOff>
      <xdr:row>17</xdr:row>
      <xdr:rowOff>134070</xdr:rowOff>
    </xdr:to>
    <xdr:cxnSp macro="">
      <xdr:nvCxnSpPr>
        <xdr:cNvPr id="445" name="直線コネクタ 444"/>
        <xdr:cNvCxnSpPr/>
      </xdr:nvCxnSpPr>
      <xdr:spPr>
        <a:xfrm flipV="1">
          <a:off x="16179800" y="3006090"/>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126831</xdr:rowOff>
    </xdr:from>
    <xdr:to>
      <xdr:col>23</xdr:col>
      <xdr:colOff>406400</xdr:colOff>
      <xdr:row>17</xdr:row>
      <xdr:rowOff>134070</xdr:rowOff>
    </xdr:to>
    <xdr:cxnSp macro="">
      <xdr:nvCxnSpPr>
        <xdr:cNvPr id="448" name="直線コネクタ 447"/>
        <xdr:cNvCxnSpPr/>
      </xdr:nvCxnSpPr>
      <xdr:spPr>
        <a:xfrm>
          <a:off x="15290800" y="30414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126831</xdr:rowOff>
    </xdr:from>
    <xdr:to>
      <xdr:col>22</xdr:col>
      <xdr:colOff>203200</xdr:colOff>
      <xdr:row>18</xdr:row>
      <xdr:rowOff>146008</xdr:rowOff>
    </xdr:to>
    <xdr:cxnSp macro="">
      <xdr:nvCxnSpPr>
        <xdr:cNvPr id="451" name="直線コネクタ 450"/>
        <xdr:cNvCxnSpPr/>
      </xdr:nvCxnSpPr>
      <xdr:spPr>
        <a:xfrm flipV="1">
          <a:off x="14401800" y="3041481"/>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146008</xdr:rowOff>
    </xdr:from>
    <xdr:to>
      <xdr:col>21</xdr:col>
      <xdr:colOff>0</xdr:colOff>
      <xdr:row>19</xdr:row>
      <xdr:rowOff>156337</xdr:rowOff>
    </xdr:to>
    <xdr:cxnSp macro="">
      <xdr:nvCxnSpPr>
        <xdr:cNvPr id="454" name="直線コネクタ 453"/>
        <xdr:cNvCxnSpPr/>
      </xdr:nvCxnSpPr>
      <xdr:spPr>
        <a:xfrm flipV="1">
          <a:off x="13512800" y="3232108"/>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8" name="テキスト ボックス 457"/>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40640</xdr:rowOff>
    </xdr:from>
    <xdr:to>
      <xdr:col>24</xdr:col>
      <xdr:colOff>609600</xdr:colOff>
      <xdr:row>17</xdr:row>
      <xdr:rowOff>142240</xdr:rowOff>
    </xdr:to>
    <xdr:sp macro="" textlink="">
      <xdr:nvSpPr>
        <xdr:cNvPr id="464" name="円/楕円 463"/>
        <xdr:cNvSpPr/>
      </xdr:nvSpPr>
      <xdr:spPr>
        <a:xfrm>
          <a:off x="16967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12717</xdr:rowOff>
    </xdr:from>
    <xdr:ext cx="762000" cy="259045"/>
    <xdr:sp macro="" textlink="">
      <xdr:nvSpPr>
        <xdr:cNvPr id="465" name="将来負担の状況該当値テキスト"/>
        <xdr:cNvSpPr txBox="1"/>
      </xdr:nvSpPr>
      <xdr:spPr>
        <a:xfrm>
          <a:off x="17106900" y="292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83270</xdr:rowOff>
    </xdr:from>
    <xdr:to>
      <xdr:col>23</xdr:col>
      <xdr:colOff>457200</xdr:colOff>
      <xdr:row>18</xdr:row>
      <xdr:rowOff>13420</xdr:rowOff>
    </xdr:to>
    <xdr:sp macro="" textlink="">
      <xdr:nvSpPr>
        <xdr:cNvPr id="466" name="円/楕円 465"/>
        <xdr:cNvSpPr/>
      </xdr:nvSpPr>
      <xdr:spPr>
        <a:xfrm>
          <a:off x="16129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169647</xdr:rowOff>
    </xdr:from>
    <xdr:ext cx="736600" cy="259045"/>
    <xdr:sp macro="" textlink="">
      <xdr:nvSpPr>
        <xdr:cNvPr id="467" name="テキスト ボックス 466"/>
        <xdr:cNvSpPr txBox="1"/>
      </xdr:nvSpPr>
      <xdr:spPr>
        <a:xfrm>
          <a:off x="15798800" y="308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76031</xdr:rowOff>
    </xdr:from>
    <xdr:to>
      <xdr:col>22</xdr:col>
      <xdr:colOff>254000</xdr:colOff>
      <xdr:row>18</xdr:row>
      <xdr:rowOff>6181</xdr:rowOff>
    </xdr:to>
    <xdr:sp macro="" textlink="">
      <xdr:nvSpPr>
        <xdr:cNvPr id="468" name="円/楕円 467"/>
        <xdr:cNvSpPr/>
      </xdr:nvSpPr>
      <xdr:spPr>
        <a:xfrm>
          <a:off x="15240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162408</xdr:rowOff>
    </xdr:from>
    <xdr:ext cx="762000" cy="259045"/>
    <xdr:sp macro="" textlink="">
      <xdr:nvSpPr>
        <xdr:cNvPr id="469" name="テキスト ボックス 468"/>
        <xdr:cNvSpPr txBox="1"/>
      </xdr:nvSpPr>
      <xdr:spPr>
        <a:xfrm>
          <a:off x="14909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95208</xdr:rowOff>
    </xdr:from>
    <xdr:to>
      <xdr:col>21</xdr:col>
      <xdr:colOff>50800</xdr:colOff>
      <xdr:row>19</xdr:row>
      <xdr:rowOff>25358</xdr:rowOff>
    </xdr:to>
    <xdr:sp macro="" textlink="">
      <xdr:nvSpPr>
        <xdr:cNvPr id="470" name="円/楕円 469"/>
        <xdr:cNvSpPr/>
      </xdr:nvSpPr>
      <xdr:spPr>
        <a:xfrm>
          <a:off x="14351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10135</xdr:rowOff>
    </xdr:from>
    <xdr:ext cx="762000" cy="259045"/>
    <xdr:sp macro="" textlink="">
      <xdr:nvSpPr>
        <xdr:cNvPr id="471" name="テキスト ボックス 470"/>
        <xdr:cNvSpPr txBox="1"/>
      </xdr:nvSpPr>
      <xdr:spPr>
        <a:xfrm>
          <a:off x="14020800" y="32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105537</xdr:rowOff>
    </xdr:from>
    <xdr:to>
      <xdr:col>19</xdr:col>
      <xdr:colOff>533400</xdr:colOff>
      <xdr:row>20</xdr:row>
      <xdr:rowOff>35687</xdr:rowOff>
    </xdr:to>
    <xdr:sp macro="" textlink="">
      <xdr:nvSpPr>
        <xdr:cNvPr id="472" name="円/楕円 471"/>
        <xdr:cNvSpPr/>
      </xdr:nvSpPr>
      <xdr:spPr>
        <a:xfrm>
          <a:off x="13462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20464</xdr:rowOff>
    </xdr:from>
    <xdr:ext cx="762000" cy="259045"/>
    <xdr:sp macro="" textlink="">
      <xdr:nvSpPr>
        <xdr:cNvPr id="473" name="テキスト ボックス 472"/>
        <xdr:cNvSpPr txBox="1"/>
      </xdr:nvSpPr>
      <xdr:spPr>
        <a:xfrm>
          <a:off x="13131800" y="34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類似団体平均と比較すると、人件費に係る経常収支比率は低くなっていますが、要因としては、消防業務やごみ処理業務を一部事務組合で行っていることなどが挙げられます。また、類似団体に比べ、人口千人あたり職員数が多く、人口１人当りの決算額も類似団体平均を上回っていることから、今後も定員管理計画に基づき、職員数の削減に努め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158750</xdr:rowOff>
    </xdr:from>
    <xdr:to>
      <xdr:col>7</xdr:col>
      <xdr:colOff>15875</xdr:colOff>
      <xdr:row>34</xdr:row>
      <xdr:rowOff>38100</xdr:rowOff>
    </xdr:to>
    <xdr:cxnSp macro="">
      <xdr:nvCxnSpPr>
        <xdr:cNvPr id="66" name="直線コネクタ 65"/>
        <xdr:cNvCxnSpPr/>
      </xdr:nvCxnSpPr>
      <xdr:spPr>
        <a:xfrm>
          <a:off x="3987800" y="581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158750</xdr:rowOff>
    </xdr:from>
    <xdr:to>
      <xdr:col>5</xdr:col>
      <xdr:colOff>549275</xdr:colOff>
      <xdr:row>33</xdr:row>
      <xdr:rowOff>158750</xdr:rowOff>
    </xdr:to>
    <xdr:cxnSp macro="">
      <xdr:nvCxnSpPr>
        <xdr:cNvPr id="69" name="直線コネクタ 68"/>
        <xdr:cNvCxnSpPr/>
      </xdr:nvCxnSpPr>
      <xdr:spPr>
        <a:xfrm>
          <a:off x="3098800" y="58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158750</xdr:rowOff>
    </xdr:from>
    <xdr:to>
      <xdr:col>4</xdr:col>
      <xdr:colOff>346075</xdr:colOff>
      <xdr:row>34</xdr:row>
      <xdr:rowOff>127000</xdr:rowOff>
    </xdr:to>
    <xdr:cxnSp macro="">
      <xdr:nvCxnSpPr>
        <xdr:cNvPr id="72" name="直線コネクタ 71"/>
        <xdr:cNvCxnSpPr/>
      </xdr:nvCxnSpPr>
      <xdr:spPr>
        <a:xfrm flipV="1">
          <a:off x="2209800" y="581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165100</xdr:rowOff>
    </xdr:to>
    <xdr:cxnSp macro="">
      <xdr:nvCxnSpPr>
        <xdr:cNvPr id="75" name="直線コネクタ 74"/>
        <xdr:cNvCxnSpPr/>
      </xdr:nvCxnSpPr>
      <xdr:spPr>
        <a:xfrm flipV="1">
          <a:off x="1320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158750</xdr:rowOff>
    </xdr:from>
    <xdr:to>
      <xdr:col>7</xdr:col>
      <xdr:colOff>66675</xdr:colOff>
      <xdr:row>34</xdr:row>
      <xdr:rowOff>88900</xdr:rowOff>
    </xdr:to>
    <xdr:sp macro="" textlink="">
      <xdr:nvSpPr>
        <xdr:cNvPr id="85" name="円/楕円 84"/>
        <xdr:cNvSpPr/>
      </xdr:nvSpPr>
      <xdr:spPr>
        <a:xfrm>
          <a:off x="4775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107950</xdr:rowOff>
    </xdr:from>
    <xdr:to>
      <xdr:col>5</xdr:col>
      <xdr:colOff>600075</xdr:colOff>
      <xdr:row>34</xdr:row>
      <xdr:rowOff>38100</xdr:rowOff>
    </xdr:to>
    <xdr:sp macro="" textlink="">
      <xdr:nvSpPr>
        <xdr:cNvPr id="87" name="円/楕円 86"/>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48277</xdr:rowOff>
    </xdr:from>
    <xdr:ext cx="736600" cy="259045"/>
    <xdr:sp macro="" textlink="">
      <xdr:nvSpPr>
        <xdr:cNvPr id="88" name="テキスト ボックス 87"/>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107950</xdr:rowOff>
    </xdr:from>
    <xdr:to>
      <xdr:col>4</xdr:col>
      <xdr:colOff>396875</xdr:colOff>
      <xdr:row>34</xdr:row>
      <xdr:rowOff>38100</xdr:rowOff>
    </xdr:to>
    <xdr:sp macro="" textlink="">
      <xdr:nvSpPr>
        <xdr:cNvPr id="89" name="円/楕円 88"/>
        <xdr:cNvSpPr/>
      </xdr:nvSpPr>
      <xdr:spPr>
        <a:xfrm>
          <a:off x="3048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48277</xdr:rowOff>
    </xdr:from>
    <xdr:ext cx="762000" cy="259045"/>
    <xdr:sp macro="" textlink="">
      <xdr:nvSpPr>
        <xdr:cNvPr id="90" name="テキスト ボックス 89"/>
        <xdr:cNvSpPr txBox="1"/>
      </xdr:nvSpPr>
      <xdr:spPr>
        <a:xfrm>
          <a:off x="2717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3" name="円/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物件費に係る経常収支比率は類似団体に比べ低くなっていますが、人口１人当たりの決算額は、類似団体や全国市町村の平均を上回っているため、</a:t>
          </a:r>
          <a:r>
            <a:rPr lang="ja-JP" altLang="en-US" sz="1300">
              <a:solidFill>
                <a:schemeClr val="dk1"/>
              </a:solidFill>
              <a:effectLst/>
              <a:latin typeface="+mn-lt"/>
              <a:ea typeface="+mn-ea"/>
              <a:cs typeface="+mn-cs"/>
            </a:rPr>
            <a:t>事業の見直しや統合を図り、</a:t>
          </a:r>
          <a:r>
            <a:rPr lang="ja-JP" altLang="ja-JP" sz="1300">
              <a:solidFill>
                <a:schemeClr val="dk1"/>
              </a:solidFill>
              <a:effectLst/>
              <a:latin typeface="+mn-lt"/>
              <a:ea typeface="+mn-ea"/>
              <a:cs typeface="+mn-cs"/>
            </a:rPr>
            <a:t>削減するよう努めます。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16</xdr:row>
      <xdr:rowOff>25400</xdr:rowOff>
    </xdr:to>
    <xdr:cxnSp macro="">
      <xdr:nvCxnSpPr>
        <xdr:cNvPr id="127" name="直線コネクタ 126"/>
        <xdr:cNvCxnSpPr/>
      </xdr:nvCxnSpPr>
      <xdr:spPr>
        <a:xfrm>
          <a:off x="15671800" y="2616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44450</xdr:rowOff>
    </xdr:to>
    <xdr:cxnSp macro="">
      <xdr:nvCxnSpPr>
        <xdr:cNvPr id="130" name="直線コネクタ 129"/>
        <xdr:cNvCxnSpPr/>
      </xdr:nvCxnSpPr>
      <xdr:spPr>
        <a:xfrm>
          <a:off x="14782800" y="255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14</xdr:row>
      <xdr:rowOff>152400</xdr:rowOff>
    </xdr:to>
    <xdr:cxnSp macro="">
      <xdr:nvCxnSpPr>
        <xdr:cNvPr id="133" name="直線コネクタ 132"/>
        <xdr:cNvCxnSpPr/>
      </xdr:nvCxnSpPr>
      <xdr:spPr>
        <a:xfrm>
          <a:off x="13893800" y="255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14</xdr:row>
      <xdr:rowOff>165100</xdr:rowOff>
    </xdr:to>
    <xdr:cxnSp macro="">
      <xdr:nvCxnSpPr>
        <xdr:cNvPr id="136" name="直線コネクタ 135"/>
        <xdr:cNvCxnSpPr/>
      </xdr:nvCxnSpPr>
      <xdr:spPr>
        <a:xfrm flipV="1">
          <a:off x="13004800" y="255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48" name="円/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a:solidFill>
                <a:schemeClr val="dk1"/>
              </a:solidFill>
              <a:effectLst/>
              <a:latin typeface="+mn-lt"/>
              <a:ea typeface="+mn-ea"/>
              <a:cs typeface="+mn-cs"/>
            </a:rPr>
            <a:t>扶助費に係る経常収支比率は、</a:t>
          </a:r>
          <a:r>
            <a:rPr lang="ja-JP" altLang="en-US" sz="1300">
              <a:solidFill>
                <a:schemeClr val="dk1"/>
              </a:solidFill>
              <a:effectLst/>
              <a:latin typeface="+mn-lt"/>
              <a:ea typeface="+mn-ea"/>
              <a:cs typeface="+mn-cs"/>
            </a:rPr>
            <a:t>０．４</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上昇しました。これは高齢化が進み社会福祉費や老人福祉費の歳出決算額が膨らんでいることなどが挙げられます。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151493</xdr:rowOff>
    </xdr:to>
    <xdr:cxnSp macro="">
      <xdr:nvCxnSpPr>
        <xdr:cNvPr id="190" name="直線コネクタ 189"/>
        <xdr:cNvCxnSpPr/>
      </xdr:nvCxnSpPr>
      <xdr:spPr>
        <a:xfrm>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86178</xdr:rowOff>
    </xdr:to>
    <xdr:cxnSp macro="">
      <xdr:nvCxnSpPr>
        <xdr:cNvPr id="193" name="直線コネクタ 192"/>
        <xdr:cNvCxnSpPr/>
      </xdr:nvCxnSpPr>
      <xdr:spPr>
        <a:xfrm>
          <a:off x="3098800" y="93363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6" name="直線コネクタ 195"/>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110672</xdr:rowOff>
    </xdr:to>
    <xdr:cxnSp macro="">
      <xdr:nvCxnSpPr>
        <xdr:cNvPr id="199" name="直線コネクタ 198"/>
        <xdr:cNvCxnSpPr/>
      </xdr:nvCxnSpPr>
      <xdr:spPr>
        <a:xfrm flipV="1">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７</a:t>
          </a:r>
          <a:r>
            <a:rPr lang="ja-JP" altLang="ja-JP" sz="1300">
              <a:solidFill>
                <a:schemeClr val="dk1"/>
              </a:solidFill>
              <a:effectLst/>
              <a:latin typeface="+mn-lt"/>
              <a:ea typeface="+mn-ea"/>
              <a:cs typeface="+mn-cs"/>
            </a:rPr>
            <a:t>年度におけるその他に係る経常収支比率は類似団体平均を</a:t>
          </a:r>
          <a:r>
            <a:rPr lang="ja-JP" altLang="en-US" sz="1300">
              <a:solidFill>
                <a:schemeClr val="dk1"/>
              </a:solidFill>
              <a:effectLst/>
              <a:latin typeface="+mn-lt"/>
              <a:ea typeface="+mn-ea"/>
              <a:cs typeface="+mn-cs"/>
            </a:rPr>
            <a:t>わずかながら</a:t>
          </a:r>
          <a:r>
            <a:rPr lang="ja-JP" altLang="ja-JP" sz="1300">
              <a:solidFill>
                <a:schemeClr val="dk1"/>
              </a:solidFill>
              <a:effectLst/>
              <a:latin typeface="+mn-lt"/>
              <a:ea typeface="+mn-ea"/>
              <a:cs typeface="+mn-cs"/>
            </a:rPr>
            <a:t>下回りました。したがって、今後も公営企業などの健全経営に努め、財政の健全化に努めます。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139700</xdr:rowOff>
    </xdr:from>
    <xdr:to>
      <xdr:col>24</xdr:col>
      <xdr:colOff>31750</xdr:colOff>
      <xdr:row>56</xdr:row>
      <xdr:rowOff>152400</xdr:rowOff>
    </xdr:to>
    <xdr:cxnSp macro="">
      <xdr:nvCxnSpPr>
        <xdr:cNvPr id="251" name="直線コネクタ 250"/>
        <xdr:cNvCxnSpPr/>
      </xdr:nvCxnSpPr>
      <xdr:spPr>
        <a:xfrm>
          <a:off x="15671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38100</xdr:rowOff>
    </xdr:from>
    <xdr:to>
      <xdr:col>22</xdr:col>
      <xdr:colOff>565150</xdr:colOff>
      <xdr:row>56</xdr:row>
      <xdr:rowOff>139700</xdr:rowOff>
    </xdr:to>
    <xdr:cxnSp macro="">
      <xdr:nvCxnSpPr>
        <xdr:cNvPr id="254" name="直線コネクタ 253"/>
        <xdr:cNvCxnSpPr/>
      </xdr:nvCxnSpPr>
      <xdr:spPr>
        <a:xfrm>
          <a:off x="14782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57</xdr:row>
      <xdr:rowOff>120650</xdr:rowOff>
    </xdr:to>
    <xdr:cxnSp macro="">
      <xdr:nvCxnSpPr>
        <xdr:cNvPr id="257" name="直線コネクタ 256"/>
        <xdr:cNvCxnSpPr/>
      </xdr:nvCxnSpPr>
      <xdr:spPr>
        <a:xfrm flipV="1">
          <a:off x="13893800" y="9639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120650</xdr:rowOff>
    </xdr:to>
    <xdr:cxnSp macro="">
      <xdr:nvCxnSpPr>
        <xdr:cNvPr id="260" name="直線コネクタ 259"/>
        <xdr:cNvCxnSpPr/>
      </xdr:nvCxnSpPr>
      <xdr:spPr>
        <a:xfrm>
          <a:off x="13004800" y="972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70" name="円/楕円 269"/>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118127</xdr:rowOff>
    </xdr:from>
    <xdr:ext cx="762000" cy="259045"/>
    <xdr:sp macro="" textlink="">
      <xdr:nvSpPr>
        <xdr:cNvPr id="271"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88900</xdr:rowOff>
    </xdr:from>
    <xdr:to>
      <xdr:col>22</xdr:col>
      <xdr:colOff>615950</xdr:colOff>
      <xdr:row>57</xdr:row>
      <xdr:rowOff>19050</xdr:rowOff>
    </xdr:to>
    <xdr:sp macro="" textlink="">
      <xdr:nvSpPr>
        <xdr:cNvPr id="272" name="円/楕円 271"/>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73" name="テキスト ボックス 272"/>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4" name="円/楕円 273"/>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5" name="テキスト ボックス 274"/>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6" name="円/楕円 275"/>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156227</xdr:rowOff>
    </xdr:from>
    <xdr:ext cx="762000" cy="259045"/>
    <xdr:sp macro="" textlink="">
      <xdr:nvSpPr>
        <xdr:cNvPr id="277" name="テキスト ボックス 276"/>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補助費等に係る経常収支比率や人口１人当たりの決算額が類似団体平均を上回っている要因としては、一部事務組合で行っている業務が比較的多いことや、各種団体への補助金が多額になっていることなどが挙げられます</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今後も引き続き、補助金審査や一部事務組合とのヒアリングを実施しながら財政の健全化に努めます。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43180</xdr:rowOff>
    </xdr:to>
    <xdr:cxnSp macro="">
      <xdr:nvCxnSpPr>
        <xdr:cNvPr id="312" name="直線コネクタ 311"/>
        <xdr:cNvCxnSpPr/>
      </xdr:nvCxnSpPr>
      <xdr:spPr>
        <a:xfrm>
          <a:off x="15671800" y="620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119380</xdr:rowOff>
    </xdr:to>
    <xdr:cxnSp macro="">
      <xdr:nvCxnSpPr>
        <xdr:cNvPr id="315" name="直線コネクタ 314"/>
        <xdr:cNvCxnSpPr/>
      </xdr:nvCxnSpPr>
      <xdr:spPr>
        <a:xfrm flipV="1">
          <a:off x="14782800" y="620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119380</xdr:rowOff>
    </xdr:to>
    <xdr:cxnSp macro="">
      <xdr:nvCxnSpPr>
        <xdr:cNvPr id="318" name="直線コネクタ 317"/>
        <xdr:cNvCxnSpPr/>
      </xdr:nvCxnSpPr>
      <xdr:spPr>
        <a:xfrm>
          <a:off x="13893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96520</xdr:rowOff>
    </xdr:to>
    <xdr:cxnSp macro="">
      <xdr:nvCxnSpPr>
        <xdr:cNvPr id="321" name="直線コネクタ 320"/>
        <xdr:cNvCxnSpPr/>
      </xdr:nvCxnSpPr>
      <xdr:spPr>
        <a:xfrm flipV="1">
          <a:off x="13004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31" name="円/楕円 330"/>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135907</xdr:rowOff>
    </xdr:from>
    <xdr:ext cx="762000" cy="259045"/>
    <xdr:sp macro="" textlink="">
      <xdr:nvSpPr>
        <xdr:cNvPr id="332" name="補助費等該当値テキスト"/>
        <xdr:cNvSpPr txBox="1"/>
      </xdr:nvSpPr>
      <xdr:spPr>
        <a:xfrm>
          <a:off x="16598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3" name="円/楕円 33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71137</xdr:rowOff>
    </xdr:from>
    <xdr:ext cx="736600" cy="259045"/>
    <xdr:sp macro="" textlink="">
      <xdr:nvSpPr>
        <xdr:cNvPr id="334" name="テキスト ボックス 333"/>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68580</xdr:rowOff>
    </xdr:from>
    <xdr:to>
      <xdr:col>21</xdr:col>
      <xdr:colOff>412750</xdr:colOff>
      <xdr:row>36</xdr:row>
      <xdr:rowOff>170180</xdr:rowOff>
    </xdr:to>
    <xdr:sp macro="" textlink="">
      <xdr:nvSpPr>
        <xdr:cNvPr id="335" name="円/楕円 334"/>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154957</xdr:rowOff>
    </xdr:from>
    <xdr:ext cx="762000" cy="259045"/>
    <xdr:sp macro="" textlink="">
      <xdr:nvSpPr>
        <xdr:cNvPr id="336" name="テキスト ボックス 335"/>
        <xdr:cNvSpPr txBox="1"/>
      </xdr:nvSpPr>
      <xdr:spPr>
        <a:xfrm>
          <a:off x="14401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7" name="円/楕円 336"/>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8" name="テキスト ボックス 337"/>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9" name="円/楕円 338"/>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40" name="テキスト ボックス 339"/>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これまで実施してきた普通建設事業の影響により、公債費に係る経常収支比率は類似団体平均を４．</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％、人口１人当たり決算額においても類似団体や全国市町村の平均を大きく上回っており、公債費の負担は非常に重たいものになっています。また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実質公債費比率については、１</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．４％と類似団体の中では依然として高い状況にあります。</a:t>
          </a:r>
          <a:endParaRPr lang="ja-JP" altLang="ja-JP" sz="1100">
            <a:effectLst/>
          </a:endParaRPr>
        </a:p>
        <a:p>
          <a:pPr eaLnBrk="1" fontAlgn="auto" latinLnBrk="0" hangingPunct="1"/>
          <a:r>
            <a:rPr lang="ja-JP" altLang="ja-JP" sz="1100">
              <a:solidFill>
                <a:schemeClr val="dk1"/>
              </a:solidFill>
              <a:effectLst/>
              <a:latin typeface="+mn-lt"/>
              <a:ea typeface="+mn-ea"/>
              <a:cs typeface="+mn-cs"/>
            </a:rPr>
            <a:t>　そのため、中期財政計画や実施計画などに基づき、普通建設事業の計画的実施による地方債の新規発行</a:t>
          </a:r>
          <a:r>
            <a:rPr lang="ja-JP" altLang="en-US" sz="1100">
              <a:solidFill>
                <a:schemeClr val="dk1"/>
              </a:solidFill>
              <a:effectLst/>
              <a:latin typeface="+mn-lt"/>
              <a:ea typeface="+mn-ea"/>
              <a:cs typeface="+mn-cs"/>
            </a:rPr>
            <a:t>などを</a:t>
          </a:r>
          <a:r>
            <a:rPr lang="ja-JP" altLang="ja-JP" sz="1100">
              <a:solidFill>
                <a:schemeClr val="dk1"/>
              </a:solidFill>
              <a:effectLst/>
              <a:latin typeface="+mn-lt"/>
              <a:ea typeface="+mn-ea"/>
              <a:cs typeface="+mn-cs"/>
            </a:rPr>
            <a:t>行うことで地方債の削減に努めます。</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110998</xdr:rowOff>
    </xdr:to>
    <xdr:cxnSp macro="">
      <xdr:nvCxnSpPr>
        <xdr:cNvPr id="370" name="直線コネクタ 369"/>
        <xdr:cNvCxnSpPr/>
      </xdr:nvCxnSpPr>
      <xdr:spPr>
        <a:xfrm flipV="1">
          <a:off x="3987800" y="136144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110998</xdr:rowOff>
    </xdr:from>
    <xdr:to>
      <xdr:col>5</xdr:col>
      <xdr:colOff>549275</xdr:colOff>
      <xdr:row>79</xdr:row>
      <xdr:rowOff>115570</xdr:rowOff>
    </xdr:to>
    <xdr:cxnSp macro="">
      <xdr:nvCxnSpPr>
        <xdr:cNvPr id="373" name="直線コネクタ 372"/>
        <xdr:cNvCxnSpPr/>
      </xdr:nvCxnSpPr>
      <xdr:spPr>
        <a:xfrm flipV="1">
          <a:off x="3098800" y="13655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79</xdr:row>
      <xdr:rowOff>165863</xdr:rowOff>
    </xdr:to>
    <xdr:cxnSp macro="">
      <xdr:nvCxnSpPr>
        <xdr:cNvPr id="376" name="直線コネクタ 375"/>
        <xdr:cNvCxnSpPr/>
      </xdr:nvCxnSpPr>
      <xdr:spPr>
        <a:xfrm flipV="1">
          <a:off x="2209800" y="136601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165863</xdr:rowOff>
    </xdr:from>
    <xdr:to>
      <xdr:col>3</xdr:col>
      <xdr:colOff>142875</xdr:colOff>
      <xdr:row>80</xdr:row>
      <xdr:rowOff>30987</xdr:rowOff>
    </xdr:to>
    <xdr:cxnSp macro="">
      <xdr:nvCxnSpPr>
        <xdr:cNvPr id="379" name="直線コネクタ 378"/>
        <xdr:cNvCxnSpPr/>
      </xdr:nvCxnSpPr>
      <xdr:spPr>
        <a:xfrm flipV="1">
          <a:off x="1320800" y="13710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89" name="円/楕円 388"/>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99077</xdr:rowOff>
    </xdr:from>
    <xdr:ext cx="762000" cy="259045"/>
    <xdr:sp macro="" textlink="">
      <xdr:nvSpPr>
        <xdr:cNvPr id="390" name="公債費該当値テキスト"/>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91" name="円/楕円 390"/>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92" name="テキスト ボックス 391"/>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3" name="円/楕円 392"/>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4" name="テキスト ボックス 393"/>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115063</xdr:rowOff>
    </xdr:from>
    <xdr:to>
      <xdr:col>3</xdr:col>
      <xdr:colOff>193675</xdr:colOff>
      <xdr:row>80</xdr:row>
      <xdr:rowOff>45213</xdr:rowOff>
    </xdr:to>
    <xdr:sp macro="" textlink="">
      <xdr:nvSpPr>
        <xdr:cNvPr id="395" name="円/楕円 394"/>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29990</xdr:rowOff>
    </xdr:from>
    <xdr:ext cx="762000" cy="259045"/>
    <xdr:sp macro="" textlink="">
      <xdr:nvSpPr>
        <xdr:cNvPr id="396" name="テキスト ボックス 395"/>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151637</xdr:rowOff>
    </xdr:from>
    <xdr:to>
      <xdr:col>1</xdr:col>
      <xdr:colOff>676275</xdr:colOff>
      <xdr:row>80</xdr:row>
      <xdr:rowOff>81787</xdr:rowOff>
    </xdr:to>
    <xdr:sp macro="" textlink="">
      <xdr:nvSpPr>
        <xdr:cNvPr id="397" name="円/楕円 396"/>
        <xdr:cNvSpPr/>
      </xdr:nvSpPr>
      <xdr:spPr>
        <a:xfrm>
          <a:off x="1270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66564</xdr:rowOff>
    </xdr:from>
    <xdr:ext cx="762000" cy="259045"/>
    <xdr:sp macro="" textlink="">
      <xdr:nvSpPr>
        <xdr:cNvPr id="398" name="テキスト ボックス 397"/>
        <xdr:cNvSpPr txBox="1"/>
      </xdr:nvSpPr>
      <xdr:spPr>
        <a:xfrm>
          <a:off x="939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a:solidFill>
                <a:schemeClr val="dk1"/>
              </a:solidFill>
              <a:effectLst/>
              <a:latin typeface="+mn-lt"/>
              <a:ea typeface="+mn-ea"/>
              <a:cs typeface="+mn-cs"/>
            </a:rPr>
            <a:t>公債費以外に係る経常収支比率は類似団体に比べ低くなっていますが、補助費等は高い比率となっています。補助費等の削減などにより、比率の改善に努めます。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121285</xdr:rowOff>
    </xdr:from>
    <xdr:to>
      <xdr:col>24</xdr:col>
      <xdr:colOff>31750</xdr:colOff>
      <xdr:row>75</xdr:row>
      <xdr:rowOff>75565</xdr:rowOff>
    </xdr:to>
    <xdr:cxnSp macro="">
      <xdr:nvCxnSpPr>
        <xdr:cNvPr id="427" name="直線コネクタ 426"/>
        <xdr:cNvCxnSpPr/>
      </xdr:nvCxnSpPr>
      <xdr:spPr>
        <a:xfrm>
          <a:off x="15671800" y="1280858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46990</xdr:rowOff>
    </xdr:from>
    <xdr:to>
      <xdr:col>22</xdr:col>
      <xdr:colOff>565150</xdr:colOff>
      <xdr:row>74</xdr:row>
      <xdr:rowOff>121285</xdr:rowOff>
    </xdr:to>
    <xdr:cxnSp macro="">
      <xdr:nvCxnSpPr>
        <xdr:cNvPr id="430" name="直線コネクタ 429"/>
        <xdr:cNvCxnSpPr/>
      </xdr:nvCxnSpPr>
      <xdr:spPr>
        <a:xfrm>
          <a:off x="14782800" y="127342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46990</xdr:rowOff>
    </xdr:from>
    <xdr:to>
      <xdr:col>21</xdr:col>
      <xdr:colOff>361950</xdr:colOff>
      <xdr:row>75</xdr:row>
      <xdr:rowOff>12700</xdr:rowOff>
    </xdr:to>
    <xdr:cxnSp macro="">
      <xdr:nvCxnSpPr>
        <xdr:cNvPr id="433" name="直線コネクタ 432"/>
        <xdr:cNvCxnSpPr/>
      </xdr:nvCxnSpPr>
      <xdr:spPr>
        <a:xfrm flipV="1">
          <a:off x="13893800" y="127342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167005</xdr:rowOff>
    </xdr:from>
    <xdr:to>
      <xdr:col>20</xdr:col>
      <xdr:colOff>158750</xdr:colOff>
      <xdr:row>75</xdr:row>
      <xdr:rowOff>12700</xdr:rowOff>
    </xdr:to>
    <xdr:cxnSp macro="">
      <xdr:nvCxnSpPr>
        <xdr:cNvPr id="436" name="直線コネクタ 435"/>
        <xdr:cNvCxnSpPr/>
      </xdr:nvCxnSpPr>
      <xdr:spPr>
        <a:xfrm>
          <a:off x="13004800" y="12854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24765</xdr:rowOff>
    </xdr:from>
    <xdr:to>
      <xdr:col>24</xdr:col>
      <xdr:colOff>82550</xdr:colOff>
      <xdr:row>75</xdr:row>
      <xdr:rowOff>126365</xdr:rowOff>
    </xdr:to>
    <xdr:sp macro="" textlink="">
      <xdr:nvSpPr>
        <xdr:cNvPr id="446" name="円/楕円 445"/>
        <xdr:cNvSpPr/>
      </xdr:nvSpPr>
      <xdr:spPr>
        <a:xfrm>
          <a:off x="16459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41292</xdr:rowOff>
    </xdr:from>
    <xdr:ext cx="762000" cy="259045"/>
    <xdr:sp macro="" textlink="">
      <xdr:nvSpPr>
        <xdr:cNvPr id="447" name="公債費以外該当値テキスト"/>
        <xdr:cNvSpPr txBox="1"/>
      </xdr:nvSpPr>
      <xdr:spPr>
        <a:xfrm>
          <a:off x="16598900" y="1272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70485</xdr:rowOff>
    </xdr:from>
    <xdr:to>
      <xdr:col>22</xdr:col>
      <xdr:colOff>615950</xdr:colOff>
      <xdr:row>75</xdr:row>
      <xdr:rowOff>635</xdr:rowOff>
    </xdr:to>
    <xdr:sp macro="" textlink="">
      <xdr:nvSpPr>
        <xdr:cNvPr id="448" name="円/楕円 447"/>
        <xdr:cNvSpPr/>
      </xdr:nvSpPr>
      <xdr:spPr>
        <a:xfrm>
          <a:off x="15621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10812</xdr:rowOff>
    </xdr:from>
    <xdr:ext cx="736600" cy="259045"/>
    <xdr:sp macro="" textlink="">
      <xdr:nvSpPr>
        <xdr:cNvPr id="449" name="テキスト ボックス 448"/>
        <xdr:cNvSpPr txBox="1"/>
      </xdr:nvSpPr>
      <xdr:spPr>
        <a:xfrm>
          <a:off x="15290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167640</xdr:rowOff>
    </xdr:from>
    <xdr:to>
      <xdr:col>21</xdr:col>
      <xdr:colOff>412750</xdr:colOff>
      <xdr:row>74</xdr:row>
      <xdr:rowOff>97790</xdr:rowOff>
    </xdr:to>
    <xdr:sp macro="" textlink="">
      <xdr:nvSpPr>
        <xdr:cNvPr id="450" name="円/楕円 449"/>
        <xdr:cNvSpPr/>
      </xdr:nvSpPr>
      <xdr:spPr>
        <a:xfrm>
          <a:off x="14732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107967</xdr:rowOff>
    </xdr:from>
    <xdr:ext cx="762000" cy="259045"/>
    <xdr:sp macro="" textlink="">
      <xdr:nvSpPr>
        <xdr:cNvPr id="451" name="テキスト ボックス 450"/>
        <xdr:cNvSpPr txBox="1"/>
      </xdr:nvSpPr>
      <xdr:spPr>
        <a:xfrm>
          <a:off x="14401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52" name="円/楕円 451"/>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53" name="テキスト ボックス 452"/>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116205</xdr:rowOff>
    </xdr:from>
    <xdr:to>
      <xdr:col>19</xdr:col>
      <xdr:colOff>6350</xdr:colOff>
      <xdr:row>75</xdr:row>
      <xdr:rowOff>46355</xdr:rowOff>
    </xdr:to>
    <xdr:sp macro="" textlink="">
      <xdr:nvSpPr>
        <xdr:cNvPr id="454" name="円/楕円 453"/>
        <xdr:cNvSpPr/>
      </xdr:nvSpPr>
      <xdr:spPr>
        <a:xfrm>
          <a:off x="12954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56532</xdr:rowOff>
    </xdr:from>
    <xdr:ext cx="762000" cy="259045"/>
    <xdr:sp macro="" textlink="">
      <xdr:nvSpPr>
        <xdr:cNvPr id="455" name="テキスト ボックス 454"/>
        <xdr:cNvSpPr txBox="1"/>
      </xdr:nvSpPr>
      <xdr:spPr>
        <a:xfrm>
          <a:off x="12623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島根県雲南市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131158</xdr:rowOff>
    </xdr:from>
    <xdr:to>
      <xdr:col>4</xdr:col>
      <xdr:colOff>1117600</xdr:colOff>
      <xdr:row>14</xdr:row>
      <xdr:rowOff>170510</xdr:rowOff>
    </xdr:to>
    <xdr:cxnSp macro="">
      <xdr:nvCxnSpPr>
        <xdr:cNvPr id="52" name="直線コネクタ 51"/>
        <xdr:cNvCxnSpPr/>
      </xdr:nvCxnSpPr>
      <xdr:spPr bwMode="auto">
        <a:xfrm flipV="1">
          <a:off x="5003800" y="2579083"/>
          <a:ext cx="647700" cy="39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170510</xdr:rowOff>
    </xdr:from>
    <xdr:to>
      <xdr:col>4</xdr:col>
      <xdr:colOff>469900</xdr:colOff>
      <xdr:row>15</xdr:row>
      <xdr:rowOff>17626</xdr:rowOff>
    </xdr:to>
    <xdr:cxnSp macro="">
      <xdr:nvCxnSpPr>
        <xdr:cNvPr id="55" name="直線コネクタ 54"/>
        <xdr:cNvCxnSpPr/>
      </xdr:nvCxnSpPr>
      <xdr:spPr bwMode="auto">
        <a:xfrm flipV="1">
          <a:off x="4305300" y="2618435"/>
          <a:ext cx="698500" cy="1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162820</xdr:rowOff>
    </xdr:from>
    <xdr:to>
      <xdr:col>3</xdr:col>
      <xdr:colOff>904875</xdr:colOff>
      <xdr:row>15</xdr:row>
      <xdr:rowOff>17626</xdr:rowOff>
    </xdr:to>
    <xdr:cxnSp macro="">
      <xdr:nvCxnSpPr>
        <xdr:cNvPr id="58" name="直線コネクタ 57"/>
        <xdr:cNvCxnSpPr/>
      </xdr:nvCxnSpPr>
      <xdr:spPr bwMode="auto">
        <a:xfrm>
          <a:off x="3606800" y="2610745"/>
          <a:ext cx="698500" cy="2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140825</xdr:rowOff>
    </xdr:from>
    <xdr:to>
      <xdr:col>3</xdr:col>
      <xdr:colOff>206375</xdr:colOff>
      <xdr:row>14</xdr:row>
      <xdr:rowOff>162820</xdr:rowOff>
    </xdr:to>
    <xdr:cxnSp macro="">
      <xdr:nvCxnSpPr>
        <xdr:cNvPr id="61" name="直線コネクタ 60"/>
        <xdr:cNvCxnSpPr/>
      </xdr:nvCxnSpPr>
      <xdr:spPr bwMode="auto">
        <a:xfrm>
          <a:off x="2908300" y="2588750"/>
          <a:ext cx="698500" cy="21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80358</xdr:rowOff>
    </xdr:from>
    <xdr:to>
      <xdr:col>5</xdr:col>
      <xdr:colOff>34925</xdr:colOff>
      <xdr:row>15</xdr:row>
      <xdr:rowOff>10508</xdr:rowOff>
    </xdr:to>
    <xdr:sp macro="" textlink="">
      <xdr:nvSpPr>
        <xdr:cNvPr id="71" name="円/楕円 70"/>
        <xdr:cNvSpPr/>
      </xdr:nvSpPr>
      <xdr:spPr bwMode="auto">
        <a:xfrm>
          <a:off x="5600700" y="252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96885</xdr:rowOff>
    </xdr:from>
    <xdr:ext cx="762000" cy="259045"/>
    <xdr:sp macro="" textlink="">
      <xdr:nvSpPr>
        <xdr:cNvPr id="72" name="人口1人当たり決算額の推移該当値テキスト130"/>
        <xdr:cNvSpPr txBox="1"/>
      </xdr:nvSpPr>
      <xdr:spPr>
        <a:xfrm>
          <a:off x="5740400" y="237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119710</xdr:rowOff>
    </xdr:from>
    <xdr:to>
      <xdr:col>4</xdr:col>
      <xdr:colOff>520700</xdr:colOff>
      <xdr:row>15</xdr:row>
      <xdr:rowOff>49860</xdr:rowOff>
    </xdr:to>
    <xdr:sp macro="" textlink="">
      <xdr:nvSpPr>
        <xdr:cNvPr id="73" name="円/楕円 72"/>
        <xdr:cNvSpPr/>
      </xdr:nvSpPr>
      <xdr:spPr bwMode="auto">
        <a:xfrm>
          <a:off x="4953000" y="256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60037</xdr:rowOff>
    </xdr:from>
    <xdr:ext cx="736600" cy="259045"/>
    <xdr:sp macro="" textlink="">
      <xdr:nvSpPr>
        <xdr:cNvPr id="74" name="テキスト ボックス 73"/>
        <xdr:cNvSpPr txBox="1"/>
      </xdr:nvSpPr>
      <xdr:spPr>
        <a:xfrm>
          <a:off x="4622800" y="233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138276</xdr:rowOff>
    </xdr:from>
    <xdr:to>
      <xdr:col>3</xdr:col>
      <xdr:colOff>955675</xdr:colOff>
      <xdr:row>15</xdr:row>
      <xdr:rowOff>68426</xdr:rowOff>
    </xdr:to>
    <xdr:sp macro="" textlink="">
      <xdr:nvSpPr>
        <xdr:cNvPr id="75" name="円/楕円 74"/>
        <xdr:cNvSpPr/>
      </xdr:nvSpPr>
      <xdr:spPr bwMode="auto">
        <a:xfrm>
          <a:off x="4254500" y="2586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78603</xdr:rowOff>
    </xdr:from>
    <xdr:ext cx="762000" cy="259045"/>
    <xdr:sp macro="" textlink="">
      <xdr:nvSpPr>
        <xdr:cNvPr id="76" name="テキスト ボックス 75"/>
        <xdr:cNvSpPr txBox="1"/>
      </xdr:nvSpPr>
      <xdr:spPr>
        <a:xfrm>
          <a:off x="3924300" y="235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119,615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112020</xdr:rowOff>
    </xdr:from>
    <xdr:to>
      <xdr:col>3</xdr:col>
      <xdr:colOff>257175</xdr:colOff>
      <xdr:row>15</xdr:row>
      <xdr:rowOff>42170</xdr:rowOff>
    </xdr:to>
    <xdr:sp macro="" textlink="">
      <xdr:nvSpPr>
        <xdr:cNvPr id="77" name="円/楕円 76"/>
        <xdr:cNvSpPr/>
      </xdr:nvSpPr>
      <xdr:spPr bwMode="auto">
        <a:xfrm>
          <a:off x="3556000" y="255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52347</xdr:rowOff>
    </xdr:from>
    <xdr:ext cx="762000" cy="259045"/>
    <xdr:sp macro="" textlink="">
      <xdr:nvSpPr>
        <xdr:cNvPr id="78" name="テキスト ボックス 77"/>
        <xdr:cNvSpPr txBox="1"/>
      </xdr:nvSpPr>
      <xdr:spPr>
        <a:xfrm>
          <a:off x="3225800" y="232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90025</xdr:rowOff>
    </xdr:from>
    <xdr:to>
      <xdr:col>2</xdr:col>
      <xdr:colOff>692150</xdr:colOff>
      <xdr:row>15</xdr:row>
      <xdr:rowOff>20175</xdr:rowOff>
    </xdr:to>
    <xdr:sp macro="" textlink="">
      <xdr:nvSpPr>
        <xdr:cNvPr id="79" name="円/楕円 78"/>
        <xdr:cNvSpPr/>
      </xdr:nvSpPr>
      <xdr:spPr bwMode="auto">
        <a:xfrm>
          <a:off x="2857500" y="253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30352</xdr:rowOff>
    </xdr:from>
    <xdr:ext cx="762000" cy="259045"/>
    <xdr:sp macro="" textlink="">
      <xdr:nvSpPr>
        <xdr:cNvPr id="80" name="テキスト ボックス 79"/>
        <xdr:cNvSpPr txBox="1"/>
      </xdr:nvSpPr>
      <xdr:spPr>
        <a:xfrm>
          <a:off x="2527300" y="230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178366</xdr:rowOff>
    </xdr:from>
    <xdr:to>
      <xdr:col>4</xdr:col>
      <xdr:colOff>1117600</xdr:colOff>
      <xdr:row>38</xdr:row>
      <xdr:rowOff>58877</xdr:rowOff>
    </xdr:to>
    <xdr:cxnSp macro="">
      <xdr:nvCxnSpPr>
        <xdr:cNvPr id="107" name="直線コネクタ 106"/>
        <xdr:cNvCxnSpPr/>
      </xdr:nvCxnSpPr>
      <xdr:spPr bwMode="auto">
        <a:xfrm flipV="1">
          <a:off x="5651500" y="6445816"/>
          <a:ext cx="0" cy="1080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30954</xdr:rowOff>
    </xdr:from>
    <xdr:ext cx="762000" cy="259045"/>
    <xdr:sp macro="" textlink="">
      <xdr:nvSpPr>
        <xdr:cNvPr id="108" name="人口1人当たり決算額の推移最小値テキスト445"/>
        <xdr:cNvSpPr txBox="1"/>
      </xdr:nvSpPr>
      <xdr:spPr>
        <a:xfrm>
          <a:off x="5740400" y="74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58877</xdr:rowOff>
    </xdr:from>
    <xdr:to>
      <xdr:col>5</xdr:col>
      <xdr:colOff>73025</xdr:colOff>
      <xdr:row>38</xdr:row>
      <xdr:rowOff>58877</xdr:rowOff>
    </xdr:to>
    <xdr:cxnSp macro="">
      <xdr:nvCxnSpPr>
        <xdr:cNvPr id="109" name="直線コネクタ 108"/>
        <xdr:cNvCxnSpPr/>
      </xdr:nvCxnSpPr>
      <xdr:spPr bwMode="auto">
        <a:xfrm>
          <a:off x="5562600" y="7526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264743</xdr:rowOff>
    </xdr:from>
    <xdr:ext cx="762000" cy="259045"/>
    <xdr:sp macro="" textlink="">
      <xdr:nvSpPr>
        <xdr:cNvPr id="110" name="人口1人当たり決算額の推移最大値テキスト445"/>
        <xdr:cNvSpPr txBox="1"/>
      </xdr:nvSpPr>
      <xdr:spPr>
        <a:xfrm>
          <a:off x="5740400" y="61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34</xdr:row>
      <xdr:rowOff>178366</xdr:rowOff>
    </xdr:from>
    <xdr:to>
      <xdr:col>5</xdr:col>
      <xdr:colOff>73025</xdr:colOff>
      <xdr:row>34</xdr:row>
      <xdr:rowOff>178366</xdr:rowOff>
    </xdr:to>
    <xdr:cxnSp macro="">
      <xdr:nvCxnSpPr>
        <xdr:cNvPr id="111" name="直線コネクタ 110"/>
        <xdr:cNvCxnSpPr/>
      </xdr:nvCxnSpPr>
      <xdr:spPr bwMode="auto">
        <a:xfrm>
          <a:off x="5562600" y="6445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241963</xdr:rowOff>
    </xdr:from>
    <xdr:to>
      <xdr:col>4</xdr:col>
      <xdr:colOff>1117600</xdr:colOff>
      <xdr:row>34</xdr:row>
      <xdr:rowOff>266034</xdr:rowOff>
    </xdr:to>
    <xdr:cxnSp macro="">
      <xdr:nvCxnSpPr>
        <xdr:cNvPr id="112" name="直線コネクタ 111"/>
        <xdr:cNvCxnSpPr/>
      </xdr:nvCxnSpPr>
      <xdr:spPr bwMode="auto">
        <a:xfrm>
          <a:off x="5003800" y="6509413"/>
          <a:ext cx="647700" cy="2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246222</xdr:rowOff>
    </xdr:from>
    <xdr:ext cx="762000" cy="259045"/>
    <xdr:sp macro="" textlink="">
      <xdr:nvSpPr>
        <xdr:cNvPr id="113" name="人口1人当たり決算額の推移平均値テキスト445"/>
        <xdr:cNvSpPr txBox="1"/>
      </xdr:nvSpPr>
      <xdr:spPr>
        <a:xfrm>
          <a:off x="5740400" y="6856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274145</xdr:rowOff>
    </xdr:from>
    <xdr:to>
      <xdr:col>5</xdr:col>
      <xdr:colOff>34925</xdr:colOff>
      <xdr:row>36</xdr:row>
      <xdr:rowOff>32845</xdr:rowOff>
    </xdr:to>
    <xdr:sp macro="" textlink="">
      <xdr:nvSpPr>
        <xdr:cNvPr id="114" name="フローチャート : 判断 113"/>
        <xdr:cNvSpPr/>
      </xdr:nvSpPr>
      <xdr:spPr bwMode="auto">
        <a:xfrm>
          <a:off x="56007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132235</xdr:rowOff>
    </xdr:from>
    <xdr:to>
      <xdr:col>4</xdr:col>
      <xdr:colOff>469900</xdr:colOff>
      <xdr:row>34</xdr:row>
      <xdr:rowOff>241963</xdr:rowOff>
    </xdr:to>
    <xdr:cxnSp macro="">
      <xdr:nvCxnSpPr>
        <xdr:cNvPr id="115" name="直線コネクタ 114"/>
        <xdr:cNvCxnSpPr/>
      </xdr:nvCxnSpPr>
      <xdr:spPr bwMode="auto">
        <a:xfrm>
          <a:off x="4305300" y="6399685"/>
          <a:ext cx="698500" cy="10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6" name="フローチャート : 判断 115"/>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7" name="テキスト ボックス 116"/>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35811</xdr:rowOff>
    </xdr:from>
    <xdr:to>
      <xdr:col>3</xdr:col>
      <xdr:colOff>904875</xdr:colOff>
      <xdr:row>34</xdr:row>
      <xdr:rowOff>132235</xdr:rowOff>
    </xdr:to>
    <xdr:cxnSp macro="">
      <xdr:nvCxnSpPr>
        <xdr:cNvPr id="118" name="直線コネクタ 117"/>
        <xdr:cNvCxnSpPr/>
      </xdr:nvCxnSpPr>
      <xdr:spPr bwMode="auto">
        <a:xfrm>
          <a:off x="3606800" y="6303261"/>
          <a:ext cx="698500" cy="9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9" name="フローチャート : 判断 118"/>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20" name="テキスト ボックス 119"/>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6093</xdr:rowOff>
    </xdr:from>
    <xdr:to>
      <xdr:col>3</xdr:col>
      <xdr:colOff>206375</xdr:colOff>
      <xdr:row>34</xdr:row>
      <xdr:rowOff>35811</xdr:rowOff>
    </xdr:to>
    <xdr:cxnSp macro="">
      <xdr:nvCxnSpPr>
        <xdr:cNvPr id="121" name="直線コネクタ 120"/>
        <xdr:cNvCxnSpPr/>
      </xdr:nvCxnSpPr>
      <xdr:spPr bwMode="auto">
        <a:xfrm>
          <a:off x="2908300" y="6273543"/>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2" name="フローチャート : 判断 121"/>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3" name="テキスト ボックス 122"/>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4" name="フローチャート : 判断 123"/>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5" name="テキスト ボックス 124"/>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215235</xdr:rowOff>
    </xdr:from>
    <xdr:to>
      <xdr:col>5</xdr:col>
      <xdr:colOff>34925</xdr:colOff>
      <xdr:row>34</xdr:row>
      <xdr:rowOff>316835</xdr:rowOff>
    </xdr:to>
    <xdr:sp macro="" textlink="">
      <xdr:nvSpPr>
        <xdr:cNvPr id="131" name="円/楕円 130"/>
        <xdr:cNvSpPr/>
      </xdr:nvSpPr>
      <xdr:spPr bwMode="auto">
        <a:xfrm>
          <a:off x="5600700" y="648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123812</xdr:rowOff>
    </xdr:from>
    <xdr:ext cx="762000" cy="259045"/>
    <xdr:sp macro="" textlink="">
      <xdr:nvSpPr>
        <xdr:cNvPr id="132" name="人口1人当たり決算額の推移該当値テキスト445"/>
        <xdr:cNvSpPr txBox="1"/>
      </xdr:nvSpPr>
      <xdr:spPr>
        <a:xfrm>
          <a:off x="5740400" y="639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41,418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191163</xdr:rowOff>
    </xdr:from>
    <xdr:to>
      <xdr:col>4</xdr:col>
      <xdr:colOff>520700</xdr:colOff>
      <xdr:row>34</xdr:row>
      <xdr:rowOff>292763</xdr:rowOff>
    </xdr:to>
    <xdr:sp macro="" textlink="">
      <xdr:nvSpPr>
        <xdr:cNvPr id="133" name="円/楕円 132"/>
        <xdr:cNvSpPr/>
      </xdr:nvSpPr>
      <xdr:spPr bwMode="auto">
        <a:xfrm>
          <a:off x="4953000" y="645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302940</xdr:rowOff>
    </xdr:from>
    <xdr:ext cx="736600" cy="259045"/>
    <xdr:sp macro="" textlink="">
      <xdr:nvSpPr>
        <xdr:cNvPr id="134" name="テキスト ボックス 133"/>
        <xdr:cNvSpPr txBox="1"/>
      </xdr:nvSpPr>
      <xdr:spPr>
        <a:xfrm>
          <a:off x="4622800" y="622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81435</xdr:rowOff>
    </xdr:from>
    <xdr:to>
      <xdr:col>3</xdr:col>
      <xdr:colOff>955675</xdr:colOff>
      <xdr:row>34</xdr:row>
      <xdr:rowOff>183035</xdr:rowOff>
    </xdr:to>
    <xdr:sp macro="" textlink="">
      <xdr:nvSpPr>
        <xdr:cNvPr id="135" name="円/楕円 134"/>
        <xdr:cNvSpPr/>
      </xdr:nvSpPr>
      <xdr:spPr bwMode="auto">
        <a:xfrm>
          <a:off x="4254500" y="634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193212</xdr:rowOff>
    </xdr:from>
    <xdr:ext cx="762000" cy="259045"/>
    <xdr:sp macro="" textlink="">
      <xdr:nvSpPr>
        <xdr:cNvPr id="136" name="テキスト ボックス 135"/>
        <xdr:cNvSpPr txBox="1"/>
      </xdr:nvSpPr>
      <xdr:spPr>
        <a:xfrm>
          <a:off x="3924300" y="611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47,271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327911</xdr:rowOff>
    </xdr:from>
    <xdr:to>
      <xdr:col>3</xdr:col>
      <xdr:colOff>257175</xdr:colOff>
      <xdr:row>34</xdr:row>
      <xdr:rowOff>86611</xdr:rowOff>
    </xdr:to>
    <xdr:sp macro="" textlink="">
      <xdr:nvSpPr>
        <xdr:cNvPr id="137" name="円/楕円 136"/>
        <xdr:cNvSpPr/>
      </xdr:nvSpPr>
      <xdr:spPr bwMode="auto">
        <a:xfrm>
          <a:off x="3556000" y="625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96788</xdr:rowOff>
    </xdr:from>
    <xdr:ext cx="762000" cy="259045"/>
    <xdr:sp macro="" textlink="">
      <xdr:nvSpPr>
        <xdr:cNvPr id="138" name="テキスト ボックス 137"/>
        <xdr:cNvSpPr txBox="1"/>
      </xdr:nvSpPr>
      <xdr:spPr>
        <a:xfrm>
          <a:off x="3225800" y="602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298193</xdr:rowOff>
    </xdr:from>
    <xdr:to>
      <xdr:col>2</xdr:col>
      <xdr:colOff>692150</xdr:colOff>
      <xdr:row>34</xdr:row>
      <xdr:rowOff>56893</xdr:rowOff>
    </xdr:to>
    <xdr:sp macro="" textlink="">
      <xdr:nvSpPr>
        <xdr:cNvPr id="139" name="円/楕円 138"/>
        <xdr:cNvSpPr/>
      </xdr:nvSpPr>
      <xdr:spPr bwMode="auto">
        <a:xfrm>
          <a:off x="2857500" y="62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67070</xdr:rowOff>
    </xdr:from>
    <xdr:ext cx="762000" cy="259045"/>
    <xdr:sp macro="" textlink="">
      <xdr:nvSpPr>
        <xdr:cNvPr id="140" name="テキスト ボックス 139"/>
        <xdr:cNvSpPr txBox="1"/>
      </xdr:nvSpPr>
      <xdr:spPr>
        <a:xfrm>
          <a:off x="2527300" y="59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139027</xdr:rowOff>
    </xdr:from>
    <xdr:to>
      <xdr:col>6</xdr:col>
      <xdr:colOff>511175</xdr:colOff>
      <xdr:row>35</xdr:row>
      <xdr:rowOff>152184</xdr:rowOff>
    </xdr:to>
    <xdr:cxnSp macro="">
      <xdr:nvCxnSpPr>
        <xdr:cNvPr id="61" name="直線コネクタ 60"/>
        <xdr:cNvCxnSpPr/>
      </xdr:nvCxnSpPr>
      <xdr:spPr>
        <a:xfrm flipV="1">
          <a:off x="3797300" y="6139777"/>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144894</xdr:rowOff>
    </xdr:from>
    <xdr:to>
      <xdr:col>5</xdr:col>
      <xdr:colOff>358775</xdr:colOff>
      <xdr:row>35</xdr:row>
      <xdr:rowOff>152184</xdr:rowOff>
    </xdr:to>
    <xdr:cxnSp macro="">
      <xdr:nvCxnSpPr>
        <xdr:cNvPr id="64" name="直線コネクタ 63"/>
        <xdr:cNvCxnSpPr/>
      </xdr:nvCxnSpPr>
      <xdr:spPr>
        <a:xfrm>
          <a:off x="2908300" y="6145644"/>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107493</xdr:rowOff>
    </xdr:from>
    <xdr:to>
      <xdr:col>4</xdr:col>
      <xdr:colOff>155575</xdr:colOff>
      <xdr:row>35</xdr:row>
      <xdr:rowOff>144894</xdr:rowOff>
    </xdr:to>
    <xdr:cxnSp macro="">
      <xdr:nvCxnSpPr>
        <xdr:cNvPr id="67" name="直線コネクタ 66"/>
        <xdr:cNvCxnSpPr/>
      </xdr:nvCxnSpPr>
      <xdr:spPr>
        <a:xfrm>
          <a:off x="2019300" y="6108243"/>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86055</xdr:rowOff>
    </xdr:from>
    <xdr:to>
      <xdr:col>2</xdr:col>
      <xdr:colOff>638175</xdr:colOff>
      <xdr:row>35</xdr:row>
      <xdr:rowOff>107493</xdr:rowOff>
    </xdr:to>
    <xdr:cxnSp macro="">
      <xdr:nvCxnSpPr>
        <xdr:cNvPr id="70" name="直線コネクタ 69"/>
        <xdr:cNvCxnSpPr/>
      </xdr:nvCxnSpPr>
      <xdr:spPr>
        <a:xfrm>
          <a:off x="1130300" y="6086805"/>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88227</xdr:rowOff>
    </xdr:from>
    <xdr:to>
      <xdr:col>6</xdr:col>
      <xdr:colOff>561975</xdr:colOff>
      <xdr:row>36</xdr:row>
      <xdr:rowOff>18377</xdr:rowOff>
    </xdr:to>
    <xdr:sp macro="" textlink="">
      <xdr:nvSpPr>
        <xdr:cNvPr id="80" name="円/楕円 79"/>
        <xdr:cNvSpPr/>
      </xdr:nvSpPr>
      <xdr:spPr>
        <a:xfrm>
          <a:off x="4584700" y="60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111104</xdr:rowOff>
    </xdr:from>
    <xdr:ext cx="599010" cy="259045"/>
    <xdr:sp macro="" textlink="">
      <xdr:nvSpPr>
        <xdr:cNvPr id="81" name="人件費該当値テキスト"/>
        <xdr:cNvSpPr txBox="1"/>
      </xdr:nvSpPr>
      <xdr:spPr>
        <a:xfrm>
          <a:off x="4686300" y="59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101384</xdr:rowOff>
    </xdr:from>
    <xdr:to>
      <xdr:col>5</xdr:col>
      <xdr:colOff>409575</xdr:colOff>
      <xdr:row>36</xdr:row>
      <xdr:rowOff>31534</xdr:rowOff>
    </xdr:to>
    <xdr:sp macro="" textlink="">
      <xdr:nvSpPr>
        <xdr:cNvPr id="82" name="円/楕円 81"/>
        <xdr:cNvSpPr/>
      </xdr:nvSpPr>
      <xdr:spPr>
        <a:xfrm>
          <a:off x="3746500" y="61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48061</xdr:rowOff>
    </xdr:from>
    <xdr:ext cx="599010" cy="259045"/>
    <xdr:sp macro="" textlink="">
      <xdr:nvSpPr>
        <xdr:cNvPr id="83" name="テキスト ボックス 82"/>
        <xdr:cNvSpPr txBox="1"/>
      </xdr:nvSpPr>
      <xdr:spPr>
        <a:xfrm>
          <a:off x="3497794" y="587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94094</xdr:rowOff>
    </xdr:from>
    <xdr:to>
      <xdr:col>4</xdr:col>
      <xdr:colOff>206375</xdr:colOff>
      <xdr:row>36</xdr:row>
      <xdr:rowOff>24244</xdr:rowOff>
    </xdr:to>
    <xdr:sp macro="" textlink="">
      <xdr:nvSpPr>
        <xdr:cNvPr id="84" name="円/楕円 83"/>
        <xdr:cNvSpPr/>
      </xdr:nvSpPr>
      <xdr:spPr>
        <a:xfrm>
          <a:off x="2857500" y="60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40771</xdr:rowOff>
    </xdr:from>
    <xdr:ext cx="599010" cy="259045"/>
    <xdr:sp macro="" textlink="">
      <xdr:nvSpPr>
        <xdr:cNvPr id="85" name="テキスト ボックス 84"/>
        <xdr:cNvSpPr txBox="1"/>
      </xdr:nvSpPr>
      <xdr:spPr>
        <a:xfrm>
          <a:off x="2608794" y="58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56693</xdr:rowOff>
    </xdr:from>
    <xdr:to>
      <xdr:col>3</xdr:col>
      <xdr:colOff>3175</xdr:colOff>
      <xdr:row>35</xdr:row>
      <xdr:rowOff>158293</xdr:rowOff>
    </xdr:to>
    <xdr:sp macro="" textlink="">
      <xdr:nvSpPr>
        <xdr:cNvPr id="86" name="円/楕円 85"/>
        <xdr:cNvSpPr/>
      </xdr:nvSpPr>
      <xdr:spPr>
        <a:xfrm>
          <a:off x="1968500" y="60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3370</xdr:rowOff>
    </xdr:from>
    <xdr:ext cx="599010" cy="259045"/>
    <xdr:sp macro="" textlink="">
      <xdr:nvSpPr>
        <xdr:cNvPr id="87" name="テキスト ボックス 86"/>
        <xdr:cNvSpPr txBox="1"/>
      </xdr:nvSpPr>
      <xdr:spPr>
        <a:xfrm>
          <a:off x="1719794" y="58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35255</xdr:rowOff>
    </xdr:from>
    <xdr:to>
      <xdr:col>1</xdr:col>
      <xdr:colOff>485775</xdr:colOff>
      <xdr:row>35</xdr:row>
      <xdr:rowOff>136855</xdr:rowOff>
    </xdr:to>
    <xdr:sp macro="" textlink="">
      <xdr:nvSpPr>
        <xdr:cNvPr id="88" name="円/楕円 87"/>
        <xdr:cNvSpPr/>
      </xdr:nvSpPr>
      <xdr:spPr>
        <a:xfrm>
          <a:off x="1079500" y="60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153382</xdr:rowOff>
    </xdr:from>
    <xdr:ext cx="599010" cy="259045"/>
    <xdr:sp macro="" textlink="">
      <xdr:nvSpPr>
        <xdr:cNvPr id="89" name="テキスト ボックス 88"/>
        <xdr:cNvSpPr txBox="1"/>
      </xdr:nvSpPr>
      <xdr:spPr>
        <a:xfrm>
          <a:off x="830794" y="58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88284</xdr:rowOff>
    </xdr:from>
    <xdr:to>
      <xdr:col>6</xdr:col>
      <xdr:colOff>511175</xdr:colOff>
      <xdr:row>53</xdr:row>
      <xdr:rowOff>150540</xdr:rowOff>
    </xdr:to>
    <xdr:cxnSp macro="">
      <xdr:nvCxnSpPr>
        <xdr:cNvPr id="119" name="直線コネクタ 118"/>
        <xdr:cNvCxnSpPr/>
      </xdr:nvCxnSpPr>
      <xdr:spPr>
        <a:xfrm flipV="1">
          <a:off x="3797300" y="9175134"/>
          <a:ext cx="8382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150540</xdr:rowOff>
    </xdr:from>
    <xdr:to>
      <xdr:col>5</xdr:col>
      <xdr:colOff>358775</xdr:colOff>
      <xdr:row>55</xdr:row>
      <xdr:rowOff>27191</xdr:rowOff>
    </xdr:to>
    <xdr:cxnSp macro="">
      <xdr:nvCxnSpPr>
        <xdr:cNvPr id="122" name="直線コネクタ 121"/>
        <xdr:cNvCxnSpPr/>
      </xdr:nvCxnSpPr>
      <xdr:spPr>
        <a:xfrm flipV="1">
          <a:off x="2908300" y="9237390"/>
          <a:ext cx="889000" cy="2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27191</xdr:rowOff>
    </xdr:from>
    <xdr:to>
      <xdr:col>4</xdr:col>
      <xdr:colOff>155575</xdr:colOff>
      <xdr:row>55</xdr:row>
      <xdr:rowOff>149625</xdr:rowOff>
    </xdr:to>
    <xdr:cxnSp macro="">
      <xdr:nvCxnSpPr>
        <xdr:cNvPr id="125" name="直線コネクタ 124"/>
        <xdr:cNvCxnSpPr/>
      </xdr:nvCxnSpPr>
      <xdr:spPr>
        <a:xfrm flipV="1">
          <a:off x="2019300" y="9456941"/>
          <a:ext cx="889000" cy="1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106782</xdr:rowOff>
    </xdr:from>
    <xdr:to>
      <xdr:col>2</xdr:col>
      <xdr:colOff>638175</xdr:colOff>
      <xdr:row>55</xdr:row>
      <xdr:rowOff>149625</xdr:rowOff>
    </xdr:to>
    <xdr:cxnSp macro="">
      <xdr:nvCxnSpPr>
        <xdr:cNvPr id="128" name="直線コネクタ 127"/>
        <xdr:cNvCxnSpPr/>
      </xdr:nvCxnSpPr>
      <xdr:spPr>
        <a:xfrm>
          <a:off x="1130300" y="9536532"/>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37484</xdr:rowOff>
    </xdr:from>
    <xdr:to>
      <xdr:col>6</xdr:col>
      <xdr:colOff>561975</xdr:colOff>
      <xdr:row>53</xdr:row>
      <xdr:rowOff>139084</xdr:rowOff>
    </xdr:to>
    <xdr:sp macro="" textlink="">
      <xdr:nvSpPr>
        <xdr:cNvPr id="138" name="円/楕円 137"/>
        <xdr:cNvSpPr/>
      </xdr:nvSpPr>
      <xdr:spPr>
        <a:xfrm>
          <a:off x="4584700" y="91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60361</xdr:rowOff>
    </xdr:from>
    <xdr:ext cx="534377" cy="259045"/>
    <xdr:sp macro="" textlink="">
      <xdr:nvSpPr>
        <xdr:cNvPr id="139" name="物件費該当値テキスト"/>
        <xdr:cNvSpPr txBox="1"/>
      </xdr:nvSpPr>
      <xdr:spPr>
        <a:xfrm>
          <a:off x="4686300" y="8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91,699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99740</xdr:rowOff>
    </xdr:from>
    <xdr:to>
      <xdr:col>5</xdr:col>
      <xdr:colOff>409575</xdr:colOff>
      <xdr:row>54</xdr:row>
      <xdr:rowOff>29890</xdr:rowOff>
    </xdr:to>
    <xdr:sp macro="" textlink="">
      <xdr:nvSpPr>
        <xdr:cNvPr id="140" name="円/楕円 139"/>
        <xdr:cNvSpPr/>
      </xdr:nvSpPr>
      <xdr:spPr>
        <a:xfrm>
          <a:off x="3746500" y="91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46417</xdr:rowOff>
    </xdr:from>
    <xdr:ext cx="534377" cy="259045"/>
    <xdr:sp macro="" textlink="">
      <xdr:nvSpPr>
        <xdr:cNvPr id="141" name="テキスト ボックス 140"/>
        <xdr:cNvSpPr txBox="1"/>
      </xdr:nvSpPr>
      <xdr:spPr>
        <a:xfrm>
          <a:off x="3530111" y="89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147841</xdr:rowOff>
    </xdr:from>
    <xdr:to>
      <xdr:col>4</xdr:col>
      <xdr:colOff>206375</xdr:colOff>
      <xdr:row>55</xdr:row>
      <xdr:rowOff>77991</xdr:rowOff>
    </xdr:to>
    <xdr:sp macro="" textlink="">
      <xdr:nvSpPr>
        <xdr:cNvPr id="142" name="円/楕円 141"/>
        <xdr:cNvSpPr/>
      </xdr:nvSpPr>
      <xdr:spPr>
        <a:xfrm>
          <a:off x="2857500" y="94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94518</xdr:rowOff>
    </xdr:from>
    <xdr:ext cx="534377" cy="259045"/>
    <xdr:sp macro="" textlink="">
      <xdr:nvSpPr>
        <xdr:cNvPr id="143" name="テキスト ボックス 142"/>
        <xdr:cNvSpPr txBox="1"/>
      </xdr:nvSpPr>
      <xdr:spPr>
        <a:xfrm>
          <a:off x="2641111" y="91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98825</xdr:rowOff>
    </xdr:from>
    <xdr:to>
      <xdr:col>3</xdr:col>
      <xdr:colOff>3175</xdr:colOff>
      <xdr:row>56</xdr:row>
      <xdr:rowOff>28975</xdr:rowOff>
    </xdr:to>
    <xdr:sp macro="" textlink="">
      <xdr:nvSpPr>
        <xdr:cNvPr id="144" name="円/楕円 143"/>
        <xdr:cNvSpPr/>
      </xdr:nvSpPr>
      <xdr:spPr>
        <a:xfrm>
          <a:off x="1968500" y="95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45502</xdr:rowOff>
    </xdr:from>
    <xdr:ext cx="534377" cy="259045"/>
    <xdr:sp macro="" textlink="">
      <xdr:nvSpPr>
        <xdr:cNvPr id="145" name="テキスト ボックス 144"/>
        <xdr:cNvSpPr txBox="1"/>
      </xdr:nvSpPr>
      <xdr:spPr>
        <a:xfrm>
          <a:off x="1752111" y="93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55982</xdr:rowOff>
    </xdr:from>
    <xdr:to>
      <xdr:col>1</xdr:col>
      <xdr:colOff>485775</xdr:colOff>
      <xdr:row>55</xdr:row>
      <xdr:rowOff>157582</xdr:rowOff>
    </xdr:to>
    <xdr:sp macro="" textlink="">
      <xdr:nvSpPr>
        <xdr:cNvPr id="146" name="円/楕円 145"/>
        <xdr:cNvSpPr/>
      </xdr:nvSpPr>
      <xdr:spPr>
        <a:xfrm>
          <a:off x="1079500" y="94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2659</xdr:rowOff>
    </xdr:from>
    <xdr:ext cx="534377" cy="259045"/>
    <xdr:sp macro="" textlink="">
      <xdr:nvSpPr>
        <xdr:cNvPr id="147" name="テキスト ボックス 146"/>
        <xdr:cNvSpPr txBox="1"/>
      </xdr:nvSpPr>
      <xdr:spPr>
        <a:xfrm>
          <a:off x="863111" y="92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77226</xdr:rowOff>
    </xdr:from>
    <xdr:to>
      <xdr:col>6</xdr:col>
      <xdr:colOff>511175</xdr:colOff>
      <xdr:row>78</xdr:row>
      <xdr:rowOff>92216</xdr:rowOff>
    </xdr:to>
    <xdr:cxnSp macro="">
      <xdr:nvCxnSpPr>
        <xdr:cNvPr id="178" name="直線コネクタ 177"/>
        <xdr:cNvCxnSpPr/>
      </xdr:nvCxnSpPr>
      <xdr:spPr>
        <a:xfrm>
          <a:off x="3797300" y="13450326"/>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77226</xdr:rowOff>
    </xdr:from>
    <xdr:to>
      <xdr:col>5</xdr:col>
      <xdr:colOff>358775</xdr:colOff>
      <xdr:row>78</xdr:row>
      <xdr:rowOff>100904</xdr:rowOff>
    </xdr:to>
    <xdr:cxnSp macro="">
      <xdr:nvCxnSpPr>
        <xdr:cNvPr id="181" name="直線コネクタ 180"/>
        <xdr:cNvCxnSpPr/>
      </xdr:nvCxnSpPr>
      <xdr:spPr>
        <a:xfrm flipV="1">
          <a:off x="2908300" y="13450326"/>
          <a:ext cx="889000" cy="2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92804</xdr:rowOff>
    </xdr:from>
    <xdr:to>
      <xdr:col>4</xdr:col>
      <xdr:colOff>155575</xdr:colOff>
      <xdr:row>78</xdr:row>
      <xdr:rowOff>100904</xdr:rowOff>
    </xdr:to>
    <xdr:cxnSp macro="">
      <xdr:nvCxnSpPr>
        <xdr:cNvPr id="184" name="直線コネクタ 183"/>
        <xdr:cNvCxnSpPr/>
      </xdr:nvCxnSpPr>
      <xdr:spPr>
        <a:xfrm>
          <a:off x="2019300" y="13465904"/>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92804</xdr:rowOff>
    </xdr:from>
    <xdr:to>
      <xdr:col>2</xdr:col>
      <xdr:colOff>638175</xdr:colOff>
      <xdr:row>79</xdr:row>
      <xdr:rowOff>4794</xdr:rowOff>
    </xdr:to>
    <xdr:cxnSp macro="">
      <xdr:nvCxnSpPr>
        <xdr:cNvPr id="187" name="直線コネクタ 186"/>
        <xdr:cNvCxnSpPr/>
      </xdr:nvCxnSpPr>
      <xdr:spPr>
        <a:xfrm flipV="1">
          <a:off x="1130300" y="13465904"/>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41416</xdr:rowOff>
    </xdr:from>
    <xdr:to>
      <xdr:col>6</xdr:col>
      <xdr:colOff>561975</xdr:colOff>
      <xdr:row>78</xdr:row>
      <xdr:rowOff>143016</xdr:rowOff>
    </xdr:to>
    <xdr:sp macro="" textlink="">
      <xdr:nvSpPr>
        <xdr:cNvPr id="197" name="円/楕円 196"/>
        <xdr:cNvSpPr/>
      </xdr:nvSpPr>
      <xdr:spPr>
        <a:xfrm>
          <a:off x="4584700" y="134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19843</xdr:rowOff>
    </xdr:from>
    <xdr:ext cx="469744" cy="259045"/>
    <xdr:sp macro="" textlink="">
      <xdr:nvSpPr>
        <xdr:cNvPr id="198" name="維持補修費該当値テキスト"/>
        <xdr:cNvSpPr txBox="1"/>
      </xdr:nvSpPr>
      <xdr:spPr>
        <a:xfrm>
          <a:off x="4686300" y="133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26426</xdr:rowOff>
    </xdr:from>
    <xdr:to>
      <xdr:col>5</xdr:col>
      <xdr:colOff>409575</xdr:colOff>
      <xdr:row>78</xdr:row>
      <xdr:rowOff>128026</xdr:rowOff>
    </xdr:to>
    <xdr:sp macro="" textlink="">
      <xdr:nvSpPr>
        <xdr:cNvPr id="199" name="円/楕円 198"/>
        <xdr:cNvSpPr/>
      </xdr:nvSpPr>
      <xdr:spPr>
        <a:xfrm>
          <a:off x="3746500" y="133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119153</xdr:rowOff>
    </xdr:from>
    <xdr:ext cx="469744" cy="259045"/>
    <xdr:sp macro="" textlink="">
      <xdr:nvSpPr>
        <xdr:cNvPr id="200" name="テキスト ボックス 199"/>
        <xdr:cNvSpPr txBox="1"/>
      </xdr:nvSpPr>
      <xdr:spPr>
        <a:xfrm>
          <a:off x="3562427" y="134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50104</xdr:rowOff>
    </xdr:from>
    <xdr:to>
      <xdr:col>4</xdr:col>
      <xdr:colOff>206375</xdr:colOff>
      <xdr:row>78</xdr:row>
      <xdr:rowOff>151704</xdr:rowOff>
    </xdr:to>
    <xdr:sp macro="" textlink="">
      <xdr:nvSpPr>
        <xdr:cNvPr id="201" name="円/楕円 200"/>
        <xdr:cNvSpPr/>
      </xdr:nvSpPr>
      <xdr:spPr>
        <a:xfrm>
          <a:off x="2857500" y="134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142831</xdr:rowOff>
    </xdr:from>
    <xdr:ext cx="469744" cy="259045"/>
    <xdr:sp macro="" textlink="">
      <xdr:nvSpPr>
        <xdr:cNvPr id="202" name="テキスト ボックス 201"/>
        <xdr:cNvSpPr txBox="1"/>
      </xdr:nvSpPr>
      <xdr:spPr>
        <a:xfrm>
          <a:off x="2673427" y="135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42004</xdr:rowOff>
    </xdr:from>
    <xdr:to>
      <xdr:col>3</xdr:col>
      <xdr:colOff>3175</xdr:colOff>
      <xdr:row>78</xdr:row>
      <xdr:rowOff>143604</xdr:rowOff>
    </xdr:to>
    <xdr:sp macro="" textlink="">
      <xdr:nvSpPr>
        <xdr:cNvPr id="203" name="円/楕円 202"/>
        <xdr:cNvSpPr/>
      </xdr:nvSpPr>
      <xdr:spPr>
        <a:xfrm>
          <a:off x="19685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134731</xdr:rowOff>
    </xdr:from>
    <xdr:ext cx="469744" cy="259045"/>
    <xdr:sp macro="" textlink="">
      <xdr:nvSpPr>
        <xdr:cNvPr id="204" name="テキスト ボックス 203"/>
        <xdr:cNvSpPr txBox="1"/>
      </xdr:nvSpPr>
      <xdr:spPr>
        <a:xfrm>
          <a:off x="1784427" y="135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125444</xdr:rowOff>
    </xdr:from>
    <xdr:to>
      <xdr:col>1</xdr:col>
      <xdr:colOff>485775</xdr:colOff>
      <xdr:row>79</xdr:row>
      <xdr:rowOff>55594</xdr:rowOff>
    </xdr:to>
    <xdr:sp macro="" textlink="">
      <xdr:nvSpPr>
        <xdr:cNvPr id="205" name="円/楕円 204"/>
        <xdr:cNvSpPr/>
      </xdr:nvSpPr>
      <xdr:spPr>
        <a:xfrm>
          <a:off x="1079500" y="134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46721</xdr:rowOff>
    </xdr:from>
    <xdr:ext cx="469744" cy="259045"/>
    <xdr:sp macro="" textlink="">
      <xdr:nvSpPr>
        <xdr:cNvPr id="206" name="テキスト ボックス 205"/>
        <xdr:cNvSpPr txBox="1"/>
      </xdr:nvSpPr>
      <xdr:spPr>
        <a:xfrm>
          <a:off x="895427" y="135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144207</xdr:rowOff>
    </xdr:from>
    <xdr:to>
      <xdr:col>6</xdr:col>
      <xdr:colOff>511175</xdr:colOff>
      <xdr:row>95</xdr:row>
      <xdr:rowOff>19228</xdr:rowOff>
    </xdr:to>
    <xdr:cxnSp macro="">
      <xdr:nvCxnSpPr>
        <xdr:cNvPr id="238" name="直線コネクタ 237"/>
        <xdr:cNvCxnSpPr/>
      </xdr:nvCxnSpPr>
      <xdr:spPr>
        <a:xfrm flipV="1">
          <a:off x="3797300" y="16260507"/>
          <a:ext cx="838200" cy="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19228</xdr:rowOff>
    </xdr:from>
    <xdr:to>
      <xdr:col>5</xdr:col>
      <xdr:colOff>358775</xdr:colOff>
      <xdr:row>96</xdr:row>
      <xdr:rowOff>100985</xdr:rowOff>
    </xdr:to>
    <xdr:cxnSp macro="">
      <xdr:nvCxnSpPr>
        <xdr:cNvPr id="241" name="直線コネクタ 240"/>
        <xdr:cNvCxnSpPr/>
      </xdr:nvCxnSpPr>
      <xdr:spPr>
        <a:xfrm flipV="1">
          <a:off x="2908300" y="16306978"/>
          <a:ext cx="889000" cy="2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100985</xdr:rowOff>
    </xdr:from>
    <xdr:to>
      <xdr:col>4</xdr:col>
      <xdr:colOff>155575</xdr:colOff>
      <xdr:row>96</xdr:row>
      <xdr:rowOff>116382</xdr:rowOff>
    </xdr:to>
    <xdr:cxnSp macro="">
      <xdr:nvCxnSpPr>
        <xdr:cNvPr id="244" name="直線コネクタ 243"/>
        <xdr:cNvCxnSpPr/>
      </xdr:nvCxnSpPr>
      <xdr:spPr>
        <a:xfrm flipV="1">
          <a:off x="2019300" y="16560185"/>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116382</xdr:rowOff>
    </xdr:from>
    <xdr:to>
      <xdr:col>2</xdr:col>
      <xdr:colOff>638175</xdr:colOff>
      <xdr:row>96</xdr:row>
      <xdr:rowOff>151913</xdr:rowOff>
    </xdr:to>
    <xdr:cxnSp macro="">
      <xdr:nvCxnSpPr>
        <xdr:cNvPr id="247" name="直線コネクタ 246"/>
        <xdr:cNvCxnSpPr/>
      </xdr:nvCxnSpPr>
      <xdr:spPr>
        <a:xfrm flipV="1">
          <a:off x="1130300" y="16575582"/>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93407</xdr:rowOff>
    </xdr:from>
    <xdr:to>
      <xdr:col>6</xdr:col>
      <xdr:colOff>561975</xdr:colOff>
      <xdr:row>95</xdr:row>
      <xdr:rowOff>23557</xdr:rowOff>
    </xdr:to>
    <xdr:sp macro="" textlink="">
      <xdr:nvSpPr>
        <xdr:cNvPr id="257" name="円/楕円 256"/>
        <xdr:cNvSpPr/>
      </xdr:nvSpPr>
      <xdr:spPr>
        <a:xfrm>
          <a:off x="4584700" y="162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116284</xdr:rowOff>
    </xdr:from>
    <xdr:ext cx="534377" cy="259045"/>
    <xdr:sp macro="" textlink="">
      <xdr:nvSpPr>
        <xdr:cNvPr id="258" name="扶助費該当値テキスト"/>
        <xdr:cNvSpPr txBox="1"/>
      </xdr:nvSpPr>
      <xdr:spPr>
        <a:xfrm>
          <a:off x="4686300" y="160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89,724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139878</xdr:rowOff>
    </xdr:from>
    <xdr:to>
      <xdr:col>5</xdr:col>
      <xdr:colOff>409575</xdr:colOff>
      <xdr:row>95</xdr:row>
      <xdr:rowOff>70028</xdr:rowOff>
    </xdr:to>
    <xdr:sp macro="" textlink="">
      <xdr:nvSpPr>
        <xdr:cNvPr id="259" name="円/楕円 258"/>
        <xdr:cNvSpPr/>
      </xdr:nvSpPr>
      <xdr:spPr>
        <a:xfrm>
          <a:off x="3746500" y="162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86555</xdr:rowOff>
    </xdr:from>
    <xdr:ext cx="534377" cy="259045"/>
    <xdr:sp macro="" textlink="">
      <xdr:nvSpPr>
        <xdr:cNvPr id="260" name="テキスト ボックス 259"/>
        <xdr:cNvSpPr txBox="1"/>
      </xdr:nvSpPr>
      <xdr:spPr>
        <a:xfrm>
          <a:off x="3530111" y="160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50185</xdr:rowOff>
    </xdr:from>
    <xdr:to>
      <xdr:col>4</xdr:col>
      <xdr:colOff>206375</xdr:colOff>
      <xdr:row>96</xdr:row>
      <xdr:rowOff>151785</xdr:rowOff>
    </xdr:to>
    <xdr:sp macro="" textlink="">
      <xdr:nvSpPr>
        <xdr:cNvPr id="261" name="円/楕円 260"/>
        <xdr:cNvSpPr/>
      </xdr:nvSpPr>
      <xdr:spPr>
        <a:xfrm>
          <a:off x="2857500" y="165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168312</xdr:rowOff>
    </xdr:from>
    <xdr:ext cx="534377" cy="259045"/>
    <xdr:sp macro="" textlink="">
      <xdr:nvSpPr>
        <xdr:cNvPr id="262" name="テキスト ボックス 261"/>
        <xdr:cNvSpPr txBox="1"/>
      </xdr:nvSpPr>
      <xdr:spPr>
        <a:xfrm>
          <a:off x="2641111" y="162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65582</xdr:rowOff>
    </xdr:from>
    <xdr:to>
      <xdr:col>3</xdr:col>
      <xdr:colOff>3175</xdr:colOff>
      <xdr:row>96</xdr:row>
      <xdr:rowOff>167182</xdr:rowOff>
    </xdr:to>
    <xdr:sp macro="" textlink="">
      <xdr:nvSpPr>
        <xdr:cNvPr id="263" name="円/楕円 262"/>
        <xdr:cNvSpPr/>
      </xdr:nvSpPr>
      <xdr:spPr>
        <a:xfrm>
          <a:off x="1968500" y="165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12259</xdr:rowOff>
    </xdr:from>
    <xdr:ext cx="534377" cy="259045"/>
    <xdr:sp macro="" textlink="">
      <xdr:nvSpPr>
        <xdr:cNvPr id="264" name="テキスト ボックス 263"/>
        <xdr:cNvSpPr txBox="1"/>
      </xdr:nvSpPr>
      <xdr:spPr>
        <a:xfrm>
          <a:off x="1752111" y="163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101113</xdr:rowOff>
    </xdr:from>
    <xdr:to>
      <xdr:col>1</xdr:col>
      <xdr:colOff>485775</xdr:colOff>
      <xdr:row>97</xdr:row>
      <xdr:rowOff>31263</xdr:rowOff>
    </xdr:to>
    <xdr:sp macro="" textlink="">
      <xdr:nvSpPr>
        <xdr:cNvPr id="265" name="円/楕円 264"/>
        <xdr:cNvSpPr/>
      </xdr:nvSpPr>
      <xdr:spPr>
        <a:xfrm>
          <a:off x="1079500" y="165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22390</xdr:rowOff>
    </xdr:from>
    <xdr:ext cx="534377" cy="259045"/>
    <xdr:sp macro="" textlink="">
      <xdr:nvSpPr>
        <xdr:cNvPr id="266" name="テキスト ボックス 265"/>
        <xdr:cNvSpPr txBox="1"/>
      </xdr:nvSpPr>
      <xdr:spPr>
        <a:xfrm>
          <a:off x="863111" y="166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1092</xdr:rowOff>
    </xdr:from>
    <xdr:to>
      <xdr:col>15</xdr:col>
      <xdr:colOff>180975</xdr:colOff>
      <xdr:row>33</xdr:row>
      <xdr:rowOff>60890</xdr:rowOff>
    </xdr:to>
    <xdr:cxnSp macro="">
      <xdr:nvCxnSpPr>
        <xdr:cNvPr id="296" name="直線コネクタ 295"/>
        <xdr:cNvCxnSpPr/>
      </xdr:nvCxnSpPr>
      <xdr:spPr>
        <a:xfrm flipV="1">
          <a:off x="9639300" y="5658942"/>
          <a:ext cx="8382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51365</xdr:rowOff>
    </xdr:from>
    <xdr:to>
      <xdr:col>14</xdr:col>
      <xdr:colOff>28575</xdr:colOff>
      <xdr:row>33</xdr:row>
      <xdr:rowOff>60890</xdr:rowOff>
    </xdr:to>
    <xdr:cxnSp macro="">
      <xdr:nvCxnSpPr>
        <xdr:cNvPr id="299" name="直線コネクタ 298"/>
        <xdr:cNvCxnSpPr/>
      </xdr:nvCxnSpPr>
      <xdr:spPr>
        <a:xfrm>
          <a:off x="8750300" y="553776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51365</xdr:rowOff>
    </xdr:from>
    <xdr:to>
      <xdr:col>12</xdr:col>
      <xdr:colOff>511175</xdr:colOff>
      <xdr:row>33</xdr:row>
      <xdr:rowOff>11056</xdr:rowOff>
    </xdr:to>
    <xdr:cxnSp macro="">
      <xdr:nvCxnSpPr>
        <xdr:cNvPr id="302" name="直線コネクタ 301"/>
        <xdr:cNvCxnSpPr/>
      </xdr:nvCxnSpPr>
      <xdr:spPr>
        <a:xfrm flipV="1">
          <a:off x="7861300" y="5537765"/>
          <a:ext cx="889000" cy="1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6693</xdr:rowOff>
    </xdr:from>
    <xdr:to>
      <xdr:col>11</xdr:col>
      <xdr:colOff>307975</xdr:colOff>
      <xdr:row>33</xdr:row>
      <xdr:rowOff>11056</xdr:rowOff>
    </xdr:to>
    <xdr:cxnSp macro="">
      <xdr:nvCxnSpPr>
        <xdr:cNvPr id="305" name="直線コネクタ 304"/>
        <xdr:cNvCxnSpPr/>
      </xdr:nvCxnSpPr>
      <xdr:spPr>
        <a:xfrm>
          <a:off x="6972300" y="5664543"/>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121742</xdr:rowOff>
    </xdr:from>
    <xdr:to>
      <xdr:col>15</xdr:col>
      <xdr:colOff>231775</xdr:colOff>
      <xdr:row>33</xdr:row>
      <xdr:rowOff>51892</xdr:rowOff>
    </xdr:to>
    <xdr:sp macro="" textlink="">
      <xdr:nvSpPr>
        <xdr:cNvPr id="315" name="円/楕円 314"/>
        <xdr:cNvSpPr/>
      </xdr:nvSpPr>
      <xdr:spPr>
        <a:xfrm>
          <a:off x="10426700" y="56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144619</xdr:rowOff>
    </xdr:from>
    <xdr:ext cx="534377" cy="259045"/>
    <xdr:sp macro="" textlink="">
      <xdr:nvSpPr>
        <xdr:cNvPr id="316" name="補助費等該当値テキスト"/>
        <xdr:cNvSpPr txBox="1"/>
      </xdr:nvSpPr>
      <xdr:spPr>
        <a:xfrm>
          <a:off x="10528300" y="54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96,276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10090</xdr:rowOff>
    </xdr:from>
    <xdr:to>
      <xdr:col>14</xdr:col>
      <xdr:colOff>79375</xdr:colOff>
      <xdr:row>33</xdr:row>
      <xdr:rowOff>111690</xdr:rowOff>
    </xdr:to>
    <xdr:sp macro="" textlink="">
      <xdr:nvSpPr>
        <xdr:cNvPr id="317" name="円/楕円 316"/>
        <xdr:cNvSpPr/>
      </xdr:nvSpPr>
      <xdr:spPr>
        <a:xfrm>
          <a:off x="9588500" y="56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128217</xdr:rowOff>
    </xdr:from>
    <xdr:ext cx="534377" cy="259045"/>
    <xdr:sp macro="" textlink="">
      <xdr:nvSpPr>
        <xdr:cNvPr id="318" name="テキスト ボックス 317"/>
        <xdr:cNvSpPr txBox="1"/>
      </xdr:nvSpPr>
      <xdr:spPr>
        <a:xfrm>
          <a:off x="9372111" y="54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565</xdr:rowOff>
    </xdr:from>
    <xdr:to>
      <xdr:col>12</xdr:col>
      <xdr:colOff>561975</xdr:colOff>
      <xdr:row>32</xdr:row>
      <xdr:rowOff>102165</xdr:rowOff>
    </xdr:to>
    <xdr:sp macro="" textlink="">
      <xdr:nvSpPr>
        <xdr:cNvPr id="319" name="円/楕円 318"/>
        <xdr:cNvSpPr/>
      </xdr:nvSpPr>
      <xdr:spPr>
        <a:xfrm>
          <a:off x="8699500" y="54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118692</xdr:rowOff>
    </xdr:from>
    <xdr:ext cx="599010" cy="259045"/>
    <xdr:sp macro="" textlink="">
      <xdr:nvSpPr>
        <xdr:cNvPr id="320" name="テキスト ボックス 319"/>
        <xdr:cNvSpPr txBox="1"/>
      </xdr:nvSpPr>
      <xdr:spPr>
        <a:xfrm>
          <a:off x="8450794" y="52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131706</xdr:rowOff>
    </xdr:from>
    <xdr:to>
      <xdr:col>11</xdr:col>
      <xdr:colOff>358775</xdr:colOff>
      <xdr:row>33</xdr:row>
      <xdr:rowOff>61856</xdr:rowOff>
    </xdr:to>
    <xdr:sp macro="" textlink="">
      <xdr:nvSpPr>
        <xdr:cNvPr id="321" name="円/楕円 320"/>
        <xdr:cNvSpPr/>
      </xdr:nvSpPr>
      <xdr:spPr>
        <a:xfrm>
          <a:off x="7810500" y="56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78383</xdr:rowOff>
    </xdr:from>
    <xdr:ext cx="534377" cy="259045"/>
    <xdr:sp macro="" textlink="">
      <xdr:nvSpPr>
        <xdr:cNvPr id="322" name="テキスト ボックス 321"/>
        <xdr:cNvSpPr txBox="1"/>
      </xdr:nvSpPr>
      <xdr:spPr>
        <a:xfrm>
          <a:off x="7594111" y="53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127343</xdr:rowOff>
    </xdr:from>
    <xdr:to>
      <xdr:col>10</xdr:col>
      <xdr:colOff>155575</xdr:colOff>
      <xdr:row>33</xdr:row>
      <xdr:rowOff>57493</xdr:rowOff>
    </xdr:to>
    <xdr:sp macro="" textlink="">
      <xdr:nvSpPr>
        <xdr:cNvPr id="323" name="円/楕円 322"/>
        <xdr:cNvSpPr/>
      </xdr:nvSpPr>
      <xdr:spPr>
        <a:xfrm>
          <a:off x="6921500" y="561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74020</xdr:rowOff>
    </xdr:from>
    <xdr:ext cx="534377" cy="259045"/>
    <xdr:sp macro="" textlink="">
      <xdr:nvSpPr>
        <xdr:cNvPr id="324" name="テキスト ボックス 323"/>
        <xdr:cNvSpPr txBox="1"/>
      </xdr:nvSpPr>
      <xdr:spPr>
        <a:xfrm>
          <a:off x="6705111" y="53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55076</xdr:rowOff>
    </xdr:from>
    <xdr:to>
      <xdr:col>15</xdr:col>
      <xdr:colOff>180975</xdr:colOff>
      <xdr:row>55</xdr:row>
      <xdr:rowOff>126116</xdr:rowOff>
    </xdr:to>
    <xdr:cxnSp macro="">
      <xdr:nvCxnSpPr>
        <xdr:cNvPr id="351" name="直線コネクタ 350"/>
        <xdr:cNvCxnSpPr/>
      </xdr:nvCxnSpPr>
      <xdr:spPr>
        <a:xfrm flipV="1">
          <a:off x="9639300" y="9484826"/>
          <a:ext cx="838200" cy="7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126116</xdr:rowOff>
    </xdr:from>
    <xdr:to>
      <xdr:col>14</xdr:col>
      <xdr:colOff>28575</xdr:colOff>
      <xdr:row>56</xdr:row>
      <xdr:rowOff>109744</xdr:rowOff>
    </xdr:to>
    <xdr:cxnSp macro="">
      <xdr:nvCxnSpPr>
        <xdr:cNvPr id="354" name="直線コネクタ 353"/>
        <xdr:cNvCxnSpPr/>
      </xdr:nvCxnSpPr>
      <xdr:spPr>
        <a:xfrm flipV="1">
          <a:off x="8750300" y="9555866"/>
          <a:ext cx="889000" cy="15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109744</xdr:rowOff>
    </xdr:from>
    <xdr:to>
      <xdr:col>12</xdr:col>
      <xdr:colOff>511175</xdr:colOff>
      <xdr:row>57</xdr:row>
      <xdr:rowOff>11281</xdr:rowOff>
    </xdr:to>
    <xdr:cxnSp macro="">
      <xdr:nvCxnSpPr>
        <xdr:cNvPr id="357" name="直線コネクタ 356"/>
        <xdr:cNvCxnSpPr/>
      </xdr:nvCxnSpPr>
      <xdr:spPr>
        <a:xfrm flipV="1">
          <a:off x="7861300" y="9710944"/>
          <a:ext cx="889000" cy="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141186</xdr:rowOff>
    </xdr:from>
    <xdr:to>
      <xdr:col>11</xdr:col>
      <xdr:colOff>307975</xdr:colOff>
      <xdr:row>57</xdr:row>
      <xdr:rowOff>11281</xdr:rowOff>
    </xdr:to>
    <xdr:cxnSp macro="">
      <xdr:nvCxnSpPr>
        <xdr:cNvPr id="360" name="直線コネクタ 359"/>
        <xdr:cNvCxnSpPr/>
      </xdr:nvCxnSpPr>
      <xdr:spPr>
        <a:xfrm>
          <a:off x="6972300" y="9742386"/>
          <a:ext cx="889000" cy="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4276</xdr:rowOff>
    </xdr:from>
    <xdr:to>
      <xdr:col>15</xdr:col>
      <xdr:colOff>231775</xdr:colOff>
      <xdr:row>55</xdr:row>
      <xdr:rowOff>105876</xdr:rowOff>
    </xdr:to>
    <xdr:sp macro="" textlink="">
      <xdr:nvSpPr>
        <xdr:cNvPr id="370" name="円/楕円 369"/>
        <xdr:cNvSpPr/>
      </xdr:nvSpPr>
      <xdr:spPr>
        <a:xfrm>
          <a:off x="10426700" y="94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27153</xdr:rowOff>
    </xdr:from>
    <xdr:ext cx="599010" cy="259045"/>
    <xdr:sp macro="" textlink="">
      <xdr:nvSpPr>
        <xdr:cNvPr id="371" name="普通建設事業費該当値テキスト"/>
        <xdr:cNvSpPr txBox="1"/>
      </xdr:nvSpPr>
      <xdr:spPr>
        <a:xfrm>
          <a:off x="10528300" y="928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131,009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75316</xdr:rowOff>
    </xdr:from>
    <xdr:to>
      <xdr:col>14</xdr:col>
      <xdr:colOff>79375</xdr:colOff>
      <xdr:row>56</xdr:row>
      <xdr:rowOff>5466</xdr:rowOff>
    </xdr:to>
    <xdr:sp macro="" textlink="">
      <xdr:nvSpPr>
        <xdr:cNvPr id="372" name="円/楕円 371"/>
        <xdr:cNvSpPr/>
      </xdr:nvSpPr>
      <xdr:spPr>
        <a:xfrm>
          <a:off x="9588500" y="95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21993</xdr:rowOff>
    </xdr:from>
    <xdr:ext cx="599010" cy="259045"/>
    <xdr:sp macro="" textlink="">
      <xdr:nvSpPr>
        <xdr:cNvPr id="373" name="テキスト ボックス 372"/>
        <xdr:cNvSpPr txBox="1"/>
      </xdr:nvSpPr>
      <xdr:spPr>
        <a:xfrm>
          <a:off x="9339794" y="928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58944</xdr:rowOff>
    </xdr:from>
    <xdr:to>
      <xdr:col>12</xdr:col>
      <xdr:colOff>561975</xdr:colOff>
      <xdr:row>56</xdr:row>
      <xdr:rowOff>160544</xdr:rowOff>
    </xdr:to>
    <xdr:sp macro="" textlink="">
      <xdr:nvSpPr>
        <xdr:cNvPr id="374" name="円/楕円 373"/>
        <xdr:cNvSpPr/>
      </xdr:nvSpPr>
      <xdr:spPr>
        <a:xfrm>
          <a:off x="8699500" y="96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151671</xdr:rowOff>
    </xdr:from>
    <xdr:ext cx="534377" cy="259045"/>
    <xdr:sp macro="" textlink="">
      <xdr:nvSpPr>
        <xdr:cNvPr id="375" name="テキスト ボックス 374"/>
        <xdr:cNvSpPr txBox="1"/>
      </xdr:nvSpPr>
      <xdr:spPr>
        <a:xfrm>
          <a:off x="8483111" y="97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131931</xdr:rowOff>
    </xdr:from>
    <xdr:to>
      <xdr:col>11</xdr:col>
      <xdr:colOff>358775</xdr:colOff>
      <xdr:row>57</xdr:row>
      <xdr:rowOff>62081</xdr:rowOff>
    </xdr:to>
    <xdr:sp macro="" textlink="">
      <xdr:nvSpPr>
        <xdr:cNvPr id="376" name="円/楕円 375"/>
        <xdr:cNvSpPr/>
      </xdr:nvSpPr>
      <xdr:spPr>
        <a:xfrm>
          <a:off x="7810500" y="97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53208</xdr:rowOff>
    </xdr:from>
    <xdr:ext cx="534377" cy="259045"/>
    <xdr:sp macro="" textlink="">
      <xdr:nvSpPr>
        <xdr:cNvPr id="377" name="テキスト ボックス 376"/>
        <xdr:cNvSpPr txBox="1"/>
      </xdr:nvSpPr>
      <xdr:spPr>
        <a:xfrm>
          <a:off x="7594111" y="98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90386</xdr:rowOff>
    </xdr:from>
    <xdr:to>
      <xdr:col>10</xdr:col>
      <xdr:colOff>155575</xdr:colOff>
      <xdr:row>57</xdr:row>
      <xdr:rowOff>20536</xdr:rowOff>
    </xdr:to>
    <xdr:sp macro="" textlink="">
      <xdr:nvSpPr>
        <xdr:cNvPr id="378" name="円/楕円 377"/>
        <xdr:cNvSpPr/>
      </xdr:nvSpPr>
      <xdr:spPr>
        <a:xfrm>
          <a:off x="6921500" y="96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37063</xdr:rowOff>
    </xdr:from>
    <xdr:ext cx="534377" cy="259045"/>
    <xdr:sp macro="" textlink="">
      <xdr:nvSpPr>
        <xdr:cNvPr id="379" name="テキスト ボックス 378"/>
        <xdr:cNvSpPr txBox="1"/>
      </xdr:nvSpPr>
      <xdr:spPr>
        <a:xfrm>
          <a:off x="6705111" y="94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144950</xdr:rowOff>
    </xdr:from>
    <xdr:to>
      <xdr:col>15</xdr:col>
      <xdr:colOff>180975</xdr:colOff>
      <xdr:row>75</xdr:row>
      <xdr:rowOff>3889</xdr:rowOff>
    </xdr:to>
    <xdr:cxnSp macro="">
      <xdr:nvCxnSpPr>
        <xdr:cNvPr id="408" name="直線コネクタ 407"/>
        <xdr:cNvCxnSpPr/>
      </xdr:nvCxnSpPr>
      <xdr:spPr>
        <a:xfrm flipV="1">
          <a:off x="9639300" y="12832250"/>
          <a:ext cx="8382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94150</xdr:rowOff>
    </xdr:from>
    <xdr:to>
      <xdr:col>15</xdr:col>
      <xdr:colOff>231775</xdr:colOff>
      <xdr:row>75</xdr:row>
      <xdr:rowOff>24300</xdr:rowOff>
    </xdr:to>
    <xdr:sp macro="" textlink="">
      <xdr:nvSpPr>
        <xdr:cNvPr id="418" name="円/楕円 417"/>
        <xdr:cNvSpPr/>
      </xdr:nvSpPr>
      <xdr:spPr>
        <a:xfrm>
          <a:off x="10426700" y="127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117027</xdr:rowOff>
    </xdr:from>
    <xdr:ext cx="534377" cy="259045"/>
    <xdr:sp macro="" textlink="">
      <xdr:nvSpPr>
        <xdr:cNvPr id="419" name="普通建設事業費 （ うち新規整備　）該当値テキスト"/>
        <xdr:cNvSpPr txBox="1"/>
      </xdr:nvSpPr>
      <xdr:spPr>
        <a:xfrm>
          <a:off x="10528300" y="126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99,311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124539</xdr:rowOff>
    </xdr:from>
    <xdr:to>
      <xdr:col>14</xdr:col>
      <xdr:colOff>79375</xdr:colOff>
      <xdr:row>75</xdr:row>
      <xdr:rowOff>54689</xdr:rowOff>
    </xdr:to>
    <xdr:sp macro="" textlink="">
      <xdr:nvSpPr>
        <xdr:cNvPr id="420" name="円/楕円 419"/>
        <xdr:cNvSpPr/>
      </xdr:nvSpPr>
      <xdr:spPr>
        <a:xfrm>
          <a:off x="9588500" y="12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71216</xdr:rowOff>
    </xdr:from>
    <xdr:ext cx="534377" cy="259045"/>
    <xdr:sp macro="" textlink="">
      <xdr:nvSpPr>
        <xdr:cNvPr id="421" name="テキスト ボックス 420"/>
        <xdr:cNvSpPr txBox="1"/>
      </xdr:nvSpPr>
      <xdr:spPr>
        <a:xfrm>
          <a:off x="9372111" y="125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48276</xdr:rowOff>
    </xdr:from>
    <xdr:to>
      <xdr:col>15</xdr:col>
      <xdr:colOff>180975</xdr:colOff>
      <xdr:row>99</xdr:row>
      <xdr:rowOff>52701</xdr:rowOff>
    </xdr:to>
    <xdr:cxnSp macro="">
      <xdr:nvCxnSpPr>
        <xdr:cNvPr id="452" name="直線コネクタ 451"/>
        <xdr:cNvCxnSpPr/>
      </xdr:nvCxnSpPr>
      <xdr:spPr>
        <a:xfrm flipV="1">
          <a:off x="9639300" y="16850376"/>
          <a:ext cx="838200" cy="17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168926</xdr:rowOff>
    </xdr:from>
    <xdr:to>
      <xdr:col>15</xdr:col>
      <xdr:colOff>231775</xdr:colOff>
      <xdr:row>98</xdr:row>
      <xdr:rowOff>99076</xdr:rowOff>
    </xdr:to>
    <xdr:sp macro="" textlink="">
      <xdr:nvSpPr>
        <xdr:cNvPr id="462" name="円/楕円 461"/>
        <xdr:cNvSpPr/>
      </xdr:nvSpPr>
      <xdr:spPr>
        <a:xfrm>
          <a:off x="10426700" y="167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147353</xdr:rowOff>
    </xdr:from>
    <xdr:ext cx="534377" cy="259045"/>
    <xdr:sp macro="" textlink="">
      <xdr:nvSpPr>
        <xdr:cNvPr id="463" name="普通建設事業費 （ うち更新整備　）該当値テキスト"/>
        <xdr:cNvSpPr txBox="1"/>
      </xdr:nvSpPr>
      <xdr:spPr>
        <a:xfrm>
          <a:off x="10528300" y="167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1901</xdr:rowOff>
    </xdr:from>
    <xdr:to>
      <xdr:col>14</xdr:col>
      <xdr:colOff>79375</xdr:colOff>
      <xdr:row>99</xdr:row>
      <xdr:rowOff>103501</xdr:rowOff>
    </xdr:to>
    <xdr:sp macro="" textlink="">
      <xdr:nvSpPr>
        <xdr:cNvPr id="464" name="円/楕円 463"/>
        <xdr:cNvSpPr/>
      </xdr:nvSpPr>
      <xdr:spPr>
        <a:xfrm>
          <a:off x="9588500" y="169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94628</xdr:rowOff>
    </xdr:from>
    <xdr:ext cx="469744" cy="259045"/>
    <xdr:sp macro="" textlink="">
      <xdr:nvSpPr>
        <xdr:cNvPr id="465" name="テキスト ボックス 464"/>
        <xdr:cNvSpPr txBox="1"/>
      </xdr:nvSpPr>
      <xdr:spPr>
        <a:xfrm>
          <a:off x="9404427" y="170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29012</xdr:rowOff>
    </xdr:from>
    <xdr:to>
      <xdr:col>23</xdr:col>
      <xdr:colOff>517525</xdr:colOff>
      <xdr:row>38</xdr:row>
      <xdr:rowOff>102301</xdr:rowOff>
    </xdr:to>
    <xdr:cxnSp macro="">
      <xdr:nvCxnSpPr>
        <xdr:cNvPr id="492" name="直線コネクタ 491"/>
        <xdr:cNvCxnSpPr/>
      </xdr:nvCxnSpPr>
      <xdr:spPr>
        <a:xfrm>
          <a:off x="15481300" y="6544112"/>
          <a:ext cx="8382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28098</xdr:rowOff>
    </xdr:from>
    <xdr:to>
      <xdr:col>22</xdr:col>
      <xdr:colOff>365125</xdr:colOff>
      <xdr:row>38</xdr:row>
      <xdr:rowOff>29012</xdr:rowOff>
    </xdr:to>
    <xdr:cxnSp macro="">
      <xdr:nvCxnSpPr>
        <xdr:cNvPr id="495" name="直線コネクタ 494"/>
        <xdr:cNvCxnSpPr/>
      </xdr:nvCxnSpPr>
      <xdr:spPr>
        <a:xfrm>
          <a:off x="14592300" y="6200298"/>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1351</xdr:rowOff>
    </xdr:from>
    <xdr:to>
      <xdr:col>21</xdr:col>
      <xdr:colOff>161925</xdr:colOff>
      <xdr:row>36</xdr:row>
      <xdr:rowOff>28098</xdr:rowOff>
    </xdr:to>
    <xdr:cxnSp macro="">
      <xdr:nvCxnSpPr>
        <xdr:cNvPr id="498" name="直線コネクタ 497"/>
        <xdr:cNvCxnSpPr/>
      </xdr:nvCxnSpPr>
      <xdr:spPr>
        <a:xfrm>
          <a:off x="13703300" y="6173551"/>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35094</xdr:rowOff>
    </xdr:from>
    <xdr:ext cx="469744" cy="259045"/>
    <xdr:sp macro="" textlink="">
      <xdr:nvSpPr>
        <xdr:cNvPr id="500" name="テキスト ボックス 499"/>
        <xdr:cNvSpPr txBox="1"/>
      </xdr:nvSpPr>
      <xdr:spPr>
        <a:xfrm>
          <a:off x="14357427"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1351</xdr:rowOff>
    </xdr:from>
    <xdr:to>
      <xdr:col>19</xdr:col>
      <xdr:colOff>644525</xdr:colOff>
      <xdr:row>36</xdr:row>
      <xdr:rowOff>134671</xdr:rowOff>
    </xdr:to>
    <xdr:cxnSp macro="">
      <xdr:nvCxnSpPr>
        <xdr:cNvPr id="501" name="直線コネクタ 500"/>
        <xdr:cNvCxnSpPr/>
      </xdr:nvCxnSpPr>
      <xdr:spPr>
        <a:xfrm flipV="1">
          <a:off x="12814300" y="6173551"/>
          <a:ext cx="889000" cy="1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51501</xdr:rowOff>
    </xdr:from>
    <xdr:to>
      <xdr:col>23</xdr:col>
      <xdr:colOff>568325</xdr:colOff>
      <xdr:row>38</xdr:row>
      <xdr:rowOff>153101</xdr:rowOff>
    </xdr:to>
    <xdr:sp macro="" textlink="">
      <xdr:nvSpPr>
        <xdr:cNvPr id="511" name="円/楕円 510"/>
        <xdr:cNvSpPr/>
      </xdr:nvSpPr>
      <xdr:spPr>
        <a:xfrm>
          <a:off x="16268700" y="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137878</xdr:rowOff>
    </xdr:from>
    <xdr:ext cx="378565" cy="259045"/>
    <xdr:sp macro="" textlink="">
      <xdr:nvSpPr>
        <xdr:cNvPr id="512" name="災害復旧事業費該当値テキスト"/>
        <xdr:cNvSpPr txBox="1"/>
      </xdr:nvSpPr>
      <xdr:spPr>
        <a:xfrm>
          <a:off x="16370300" y="648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149662</xdr:rowOff>
    </xdr:from>
    <xdr:to>
      <xdr:col>22</xdr:col>
      <xdr:colOff>415925</xdr:colOff>
      <xdr:row>38</xdr:row>
      <xdr:rowOff>79812</xdr:rowOff>
    </xdr:to>
    <xdr:sp macro="" textlink="">
      <xdr:nvSpPr>
        <xdr:cNvPr id="513" name="円/楕円 512"/>
        <xdr:cNvSpPr/>
      </xdr:nvSpPr>
      <xdr:spPr>
        <a:xfrm>
          <a:off x="15430500" y="64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70939</xdr:rowOff>
    </xdr:from>
    <xdr:ext cx="469744" cy="259045"/>
    <xdr:sp macro="" textlink="">
      <xdr:nvSpPr>
        <xdr:cNvPr id="514" name="テキスト ボックス 513"/>
        <xdr:cNvSpPr txBox="1"/>
      </xdr:nvSpPr>
      <xdr:spPr>
        <a:xfrm>
          <a:off x="15246427" y="658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148748</xdr:rowOff>
    </xdr:from>
    <xdr:to>
      <xdr:col>21</xdr:col>
      <xdr:colOff>212725</xdr:colOff>
      <xdr:row>36</xdr:row>
      <xdr:rowOff>78898</xdr:rowOff>
    </xdr:to>
    <xdr:sp macro="" textlink="">
      <xdr:nvSpPr>
        <xdr:cNvPr id="515" name="円/楕円 514"/>
        <xdr:cNvSpPr/>
      </xdr:nvSpPr>
      <xdr:spPr>
        <a:xfrm>
          <a:off x="14541500" y="61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95425</xdr:rowOff>
    </xdr:from>
    <xdr:ext cx="469744" cy="259045"/>
    <xdr:sp macro="" textlink="">
      <xdr:nvSpPr>
        <xdr:cNvPr id="516" name="テキスト ボックス 515"/>
        <xdr:cNvSpPr txBox="1"/>
      </xdr:nvSpPr>
      <xdr:spPr>
        <a:xfrm>
          <a:off x="14357427" y="592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122001</xdr:rowOff>
    </xdr:from>
    <xdr:to>
      <xdr:col>20</xdr:col>
      <xdr:colOff>9525</xdr:colOff>
      <xdr:row>36</xdr:row>
      <xdr:rowOff>52151</xdr:rowOff>
    </xdr:to>
    <xdr:sp macro="" textlink="">
      <xdr:nvSpPr>
        <xdr:cNvPr id="517" name="円/楕円 516"/>
        <xdr:cNvSpPr/>
      </xdr:nvSpPr>
      <xdr:spPr>
        <a:xfrm>
          <a:off x="13652500" y="61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68678</xdr:rowOff>
    </xdr:from>
    <xdr:ext cx="534377" cy="259045"/>
    <xdr:sp macro="" textlink="">
      <xdr:nvSpPr>
        <xdr:cNvPr id="518" name="テキスト ボックス 517"/>
        <xdr:cNvSpPr txBox="1"/>
      </xdr:nvSpPr>
      <xdr:spPr>
        <a:xfrm>
          <a:off x="13436111" y="58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83871</xdr:rowOff>
    </xdr:from>
    <xdr:to>
      <xdr:col>18</xdr:col>
      <xdr:colOff>492125</xdr:colOff>
      <xdr:row>37</xdr:row>
      <xdr:rowOff>14021</xdr:rowOff>
    </xdr:to>
    <xdr:sp macro="" textlink="">
      <xdr:nvSpPr>
        <xdr:cNvPr id="519" name="円/楕円 518"/>
        <xdr:cNvSpPr/>
      </xdr:nvSpPr>
      <xdr:spPr>
        <a:xfrm>
          <a:off x="12763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30548</xdr:rowOff>
    </xdr:from>
    <xdr:ext cx="469744" cy="259045"/>
    <xdr:sp macro="" textlink="">
      <xdr:nvSpPr>
        <xdr:cNvPr id="520" name="テキスト ボックス 519"/>
        <xdr:cNvSpPr txBox="1"/>
      </xdr:nvSpPr>
      <xdr:spPr>
        <a:xfrm>
          <a:off x="12579427" y="60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74495</xdr:rowOff>
    </xdr:from>
    <xdr:to>
      <xdr:col>23</xdr:col>
      <xdr:colOff>517525</xdr:colOff>
      <xdr:row>70</xdr:row>
      <xdr:rowOff>152633</xdr:rowOff>
    </xdr:to>
    <xdr:cxnSp macro="">
      <xdr:nvCxnSpPr>
        <xdr:cNvPr id="600" name="直線コネクタ 599"/>
        <xdr:cNvCxnSpPr/>
      </xdr:nvCxnSpPr>
      <xdr:spPr>
        <a:xfrm>
          <a:off x="15481300" y="12075995"/>
          <a:ext cx="838200" cy="7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56490</xdr:rowOff>
    </xdr:from>
    <xdr:to>
      <xdr:col>22</xdr:col>
      <xdr:colOff>365125</xdr:colOff>
      <xdr:row>70</xdr:row>
      <xdr:rowOff>74495</xdr:rowOff>
    </xdr:to>
    <xdr:cxnSp macro="">
      <xdr:nvCxnSpPr>
        <xdr:cNvPr id="603" name="直線コネクタ 602"/>
        <xdr:cNvCxnSpPr/>
      </xdr:nvCxnSpPr>
      <xdr:spPr>
        <a:xfrm>
          <a:off x="14592300" y="12057990"/>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124416</xdr:rowOff>
    </xdr:from>
    <xdr:to>
      <xdr:col>21</xdr:col>
      <xdr:colOff>161925</xdr:colOff>
      <xdr:row>70</xdr:row>
      <xdr:rowOff>56490</xdr:rowOff>
    </xdr:to>
    <xdr:cxnSp macro="">
      <xdr:nvCxnSpPr>
        <xdr:cNvPr id="606" name="直線コネクタ 605"/>
        <xdr:cNvCxnSpPr/>
      </xdr:nvCxnSpPr>
      <xdr:spPr>
        <a:xfrm>
          <a:off x="13703300" y="11954466"/>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124416</xdr:rowOff>
    </xdr:from>
    <xdr:to>
      <xdr:col>19</xdr:col>
      <xdr:colOff>644525</xdr:colOff>
      <xdr:row>69</xdr:row>
      <xdr:rowOff>127432</xdr:rowOff>
    </xdr:to>
    <xdr:cxnSp macro="">
      <xdr:nvCxnSpPr>
        <xdr:cNvPr id="609" name="直線コネクタ 608"/>
        <xdr:cNvCxnSpPr/>
      </xdr:nvCxnSpPr>
      <xdr:spPr>
        <a:xfrm flipV="1">
          <a:off x="12814300" y="11954466"/>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101833</xdr:rowOff>
    </xdr:from>
    <xdr:to>
      <xdr:col>23</xdr:col>
      <xdr:colOff>568325</xdr:colOff>
      <xdr:row>71</xdr:row>
      <xdr:rowOff>31983</xdr:rowOff>
    </xdr:to>
    <xdr:sp macro="" textlink="">
      <xdr:nvSpPr>
        <xdr:cNvPr id="619" name="円/楕円 618"/>
        <xdr:cNvSpPr/>
      </xdr:nvSpPr>
      <xdr:spPr>
        <a:xfrm>
          <a:off x="16268700" y="12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49983</xdr:rowOff>
    </xdr:from>
    <xdr:ext cx="599010" cy="259045"/>
    <xdr:sp macro="" textlink="">
      <xdr:nvSpPr>
        <xdr:cNvPr id="620" name="公債費該当値テキスト"/>
        <xdr:cNvSpPr txBox="1"/>
      </xdr:nvSpPr>
      <xdr:spPr>
        <a:xfrm>
          <a:off x="16370300" y="1205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136,812</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23695</xdr:rowOff>
    </xdr:from>
    <xdr:to>
      <xdr:col>22</xdr:col>
      <xdr:colOff>415925</xdr:colOff>
      <xdr:row>70</xdr:row>
      <xdr:rowOff>125295</xdr:rowOff>
    </xdr:to>
    <xdr:sp macro="" textlink="">
      <xdr:nvSpPr>
        <xdr:cNvPr id="621" name="円/楕円 620"/>
        <xdr:cNvSpPr/>
      </xdr:nvSpPr>
      <xdr:spPr>
        <a:xfrm>
          <a:off x="15430500" y="120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68</xdr:row>
      <xdr:rowOff>141822</xdr:rowOff>
    </xdr:from>
    <xdr:ext cx="599010" cy="259045"/>
    <xdr:sp macro="" textlink="">
      <xdr:nvSpPr>
        <xdr:cNvPr id="622" name="テキスト ボックス 621"/>
        <xdr:cNvSpPr txBox="1"/>
      </xdr:nvSpPr>
      <xdr:spPr>
        <a:xfrm>
          <a:off x="15181794" y="1180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143,990</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5690</xdr:rowOff>
    </xdr:from>
    <xdr:to>
      <xdr:col>21</xdr:col>
      <xdr:colOff>212725</xdr:colOff>
      <xdr:row>70</xdr:row>
      <xdr:rowOff>107290</xdr:rowOff>
    </xdr:to>
    <xdr:sp macro="" textlink="">
      <xdr:nvSpPr>
        <xdr:cNvPr id="623" name="円/楕円 622"/>
        <xdr:cNvSpPr/>
      </xdr:nvSpPr>
      <xdr:spPr>
        <a:xfrm>
          <a:off x="14541500" y="120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123817</xdr:rowOff>
    </xdr:from>
    <xdr:ext cx="599010" cy="259045"/>
    <xdr:sp macro="" textlink="">
      <xdr:nvSpPr>
        <xdr:cNvPr id="624" name="テキスト ボックス 623"/>
        <xdr:cNvSpPr txBox="1"/>
      </xdr:nvSpPr>
      <xdr:spPr>
        <a:xfrm>
          <a:off x="14292794" y="1178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145,644</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73616</xdr:rowOff>
    </xdr:from>
    <xdr:to>
      <xdr:col>20</xdr:col>
      <xdr:colOff>9525</xdr:colOff>
      <xdr:row>70</xdr:row>
      <xdr:rowOff>3766</xdr:rowOff>
    </xdr:to>
    <xdr:sp macro="" textlink="">
      <xdr:nvSpPr>
        <xdr:cNvPr id="625" name="円/楕円 624"/>
        <xdr:cNvSpPr/>
      </xdr:nvSpPr>
      <xdr:spPr>
        <a:xfrm>
          <a:off x="13652500" y="119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20293</xdr:rowOff>
    </xdr:from>
    <xdr:ext cx="599010" cy="259045"/>
    <xdr:sp macro="" textlink="">
      <xdr:nvSpPr>
        <xdr:cNvPr id="626" name="テキスト ボックス 625"/>
        <xdr:cNvSpPr txBox="1"/>
      </xdr:nvSpPr>
      <xdr:spPr>
        <a:xfrm>
          <a:off x="13403794" y="1167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155,154</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76632</xdr:rowOff>
    </xdr:from>
    <xdr:to>
      <xdr:col>18</xdr:col>
      <xdr:colOff>492125</xdr:colOff>
      <xdr:row>70</xdr:row>
      <xdr:rowOff>6782</xdr:rowOff>
    </xdr:to>
    <xdr:sp macro="" textlink="">
      <xdr:nvSpPr>
        <xdr:cNvPr id="627" name="円/楕円 626"/>
        <xdr:cNvSpPr/>
      </xdr:nvSpPr>
      <xdr:spPr>
        <a:xfrm>
          <a:off x="12763500" y="119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23309</xdr:rowOff>
    </xdr:from>
    <xdr:ext cx="599010" cy="259045"/>
    <xdr:sp macro="" textlink="">
      <xdr:nvSpPr>
        <xdr:cNvPr id="628" name="テキスト ボックス 627"/>
        <xdr:cNvSpPr txBox="1"/>
      </xdr:nvSpPr>
      <xdr:spPr>
        <a:xfrm>
          <a:off x="12514794" y="1168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96250</xdr:rowOff>
    </xdr:from>
    <xdr:to>
      <xdr:col>23</xdr:col>
      <xdr:colOff>517525</xdr:colOff>
      <xdr:row>99</xdr:row>
      <xdr:rowOff>76214</xdr:rowOff>
    </xdr:to>
    <xdr:cxnSp macro="">
      <xdr:nvCxnSpPr>
        <xdr:cNvPr id="659" name="直線コネクタ 658"/>
        <xdr:cNvCxnSpPr/>
      </xdr:nvCxnSpPr>
      <xdr:spPr>
        <a:xfrm>
          <a:off x="15481300" y="16898350"/>
          <a:ext cx="838200" cy="1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137757</xdr:rowOff>
    </xdr:from>
    <xdr:to>
      <xdr:col>22</xdr:col>
      <xdr:colOff>365125</xdr:colOff>
      <xdr:row>98</xdr:row>
      <xdr:rowOff>96250</xdr:rowOff>
    </xdr:to>
    <xdr:cxnSp macro="">
      <xdr:nvCxnSpPr>
        <xdr:cNvPr id="662" name="直線コネクタ 661"/>
        <xdr:cNvCxnSpPr/>
      </xdr:nvCxnSpPr>
      <xdr:spPr>
        <a:xfrm>
          <a:off x="14592300" y="16768407"/>
          <a:ext cx="889000" cy="12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117836</xdr:rowOff>
    </xdr:from>
    <xdr:to>
      <xdr:col>21</xdr:col>
      <xdr:colOff>161925</xdr:colOff>
      <xdr:row>97</xdr:row>
      <xdr:rowOff>137757</xdr:rowOff>
    </xdr:to>
    <xdr:cxnSp macro="">
      <xdr:nvCxnSpPr>
        <xdr:cNvPr id="665" name="直線コネクタ 664"/>
        <xdr:cNvCxnSpPr/>
      </xdr:nvCxnSpPr>
      <xdr:spPr>
        <a:xfrm>
          <a:off x="13703300" y="1674848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41370</xdr:rowOff>
    </xdr:from>
    <xdr:to>
      <xdr:col>19</xdr:col>
      <xdr:colOff>644525</xdr:colOff>
      <xdr:row>97</xdr:row>
      <xdr:rowOff>117836</xdr:rowOff>
    </xdr:to>
    <xdr:cxnSp macro="">
      <xdr:nvCxnSpPr>
        <xdr:cNvPr id="668" name="直線コネクタ 667"/>
        <xdr:cNvCxnSpPr/>
      </xdr:nvCxnSpPr>
      <xdr:spPr>
        <a:xfrm>
          <a:off x="12814300" y="16672020"/>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25414</xdr:rowOff>
    </xdr:from>
    <xdr:to>
      <xdr:col>23</xdr:col>
      <xdr:colOff>568325</xdr:colOff>
      <xdr:row>99</xdr:row>
      <xdr:rowOff>127014</xdr:rowOff>
    </xdr:to>
    <xdr:sp macro="" textlink="">
      <xdr:nvSpPr>
        <xdr:cNvPr id="678" name="円/楕円 677"/>
        <xdr:cNvSpPr/>
      </xdr:nvSpPr>
      <xdr:spPr>
        <a:xfrm>
          <a:off x="16268700" y="169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111791</xdr:rowOff>
    </xdr:from>
    <xdr:ext cx="469744" cy="259045"/>
    <xdr:sp macro="" textlink="">
      <xdr:nvSpPr>
        <xdr:cNvPr id="679" name="積立金該当値テキスト"/>
        <xdr:cNvSpPr txBox="1"/>
      </xdr:nvSpPr>
      <xdr:spPr>
        <a:xfrm>
          <a:off x="16370300" y="1691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45450</xdr:rowOff>
    </xdr:from>
    <xdr:to>
      <xdr:col>22</xdr:col>
      <xdr:colOff>415925</xdr:colOff>
      <xdr:row>98</xdr:row>
      <xdr:rowOff>147050</xdr:rowOff>
    </xdr:to>
    <xdr:sp macro="" textlink="">
      <xdr:nvSpPr>
        <xdr:cNvPr id="680" name="円/楕円 679"/>
        <xdr:cNvSpPr/>
      </xdr:nvSpPr>
      <xdr:spPr>
        <a:xfrm>
          <a:off x="15430500" y="168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138177</xdr:rowOff>
    </xdr:from>
    <xdr:ext cx="534377" cy="259045"/>
    <xdr:sp macro="" textlink="">
      <xdr:nvSpPr>
        <xdr:cNvPr id="681" name="テキスト ボックス 680"/>
        <xdr:cNvSpPr txBox="1"/>
      </xdr:nvSpPr>
      <xdr:spPr>
        <a:xfrm>
          <a:off x="15214111" y="169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86957</xdr:rowOff>
    </xdr:from>
    <xdr:to>
      <xdr:col>21</xdr:col>
      <xdr:colOff>212725</xdr:colOff>
      <xdr:row>98</xdr:row>
      <xdr:rowOff>17107</xdr:rowOff>
    </xdr:to>
    <xdr:sp macro="" textlink="">
      <xdr:nvSpPr>
        <xdr:cNvPr id="682" name="円/楕円 681"/>
        <xdr:cNvSpPr/>
      </xdr:nvSpPr>
      <xdr:spPr>
        <a:xfrm>
          <a:off x="14541500" y="167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8234</xdr:rowOff>
    </xdr:from>
    <xdr:ext cx="534377" cy="259045"/>
    <xdr:sp macro="" textlink="">
      <xdr:nvSpPr>
        <xdr:cNvPr id="683" name="テキスト ボックス 682"/>
        <xdr:cNvSpPr txBox="1"/>
      </xdr:nvSpPr>
      <xdr:spPr>
        <a:xfrm>
          <a:off x="14325111" y="168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67036</xdr:rowOff>
    </xdr:from>
    <xdr:to>
      <xdr:col>20</xdr:col>
      <xdr:colOff>9525</xdr:colOff>
      <xdr:row>97</xdr:row>
      <xdr:rowOff>168636</xdr:rowOff>
    </xdr:to>
    <xdr:sp macro="" textlink="">
      <xdr:nvSpPr>
        <xdr:cNvPr id="684" name="円/楕円 683"/>
        <xdr:cNvSpPr/>
      </xdr:nvSpPr>
      <xdr:spPr>
        <a:xfrm>
          <a:off x="13652500" y="166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159763</xdr:rowOff>
    </xdr:from>
    <xdr:ext cx="534377" cy="259045"/>
    <xdr:sp macro="" textlink="">
      <xdr:nvSpPr>
        <xdr:cNvPr id="685" name="テキスト ボックス 684"/>
        <xdr:cNvSpPr txBox="1"/>
      </xdr:nvSpPr>
      <xdr:spPr>
        <a:xfrm>
          <a:off x="13436111" y="167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162020</xdr:rowOff>
    </xdr:from>
    <xdr:to>
      <xdr:col>18</xdr:col>
      <xdr:colOff>492125</xdr:colOff>
      <xdr:row>97</xdr:row>
      <xdr:rowOff>92170</xdr:rowOff>
    </xdr:to>
    <xdr:sp macro="" textlink="">
      <xdr:nvSpPr>
        <xdr:cNvPr id="686" name="円/楕円 685"/>
        <xdr:cNvSpPr/>
      </xdr:nvSpPr>
      <xdr:spPr>
        <a:xfrm>
          <a:off x="12763500" y="166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83297</xdr:rowOff>
    </xdr:from>
    <xdr:ext cx="534377" cy="259045"/>
    <xdr:sp macro="" textlink="">
      <xdr:nvSpPr>
        <xdr:cNvPr id="687" name="テキスト ボックス 686"/>
        <xdr:cNvSpPr txBox="1"/>
      </xdr:nvSpPr>
      <xdr:spPr>
        <a:xfrm>
          <a:off x="12547111" y="167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158857</xdr:rowOff>
    </xdr:from>
    <xdr:to>
      <xdr:col>32</xdr:col>
      <xdr:colOff>187325</xdr:colOff>
      <xdr:row>37</xdr:row>
      <xdr:rowOff>150216</xdr:rowOff>
    </xdr:to>
    <xdr:cxnSp macro="">
      <xdr:nvCxnSpPr>
        <xdr:cNvPr id="714" name="直線コネクタ 713"/>
        <xdr:cNvCxnSpPr/>
      </xdr:nvCxnSpPr>
      <xdr:spPr>
        <a:xfrm>
          <a:off x="21323300" y="6159607"/>
          <a:ext cx="838200" cy="3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5"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122875</xdr:rowOff>
    </xdr:from>
    <xdr:to>
      <xdr:col>31</xdr:col>
      <xdr:colOff>34925</xdr:colOff>
      <xdr:row>35</xdr:row>
      <xdr:rowOff>158857</xdr:rowOff>
    </xdr:to>
    <xdr:cxnSp macro="">
      <xdr:nvCxnSpPr>
        <xdr:cNvPr id="717" name="直線コネクタ 716"/>
        <xdr:cNvCxnSpPr/>
      </xdr:nvCxnSpPr>
      <xdr:spPr>
        <a:xfrm>
          <a:off x="20434300" y="6123625"/>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9" name="テキスト ボックス 718"/>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122875</xdr:rowOff>
    </xdr:from>
    <xdr:to>
      <xdr:col>29</xdr:col>
      <xdr:colOff>517525</xdr:colOff>
      <xdr:row>37</xdr:row>
      <xdr:rowOff>133345</xdr:rowOff>
    </xdr:to>
    <xdr:cxnSp macro="">
      <xdr:nvCxnSpPr>
        <xdr:cNvPr id="720" name="直線コネクタ 719"/>
        <xdr:cNvCxnSpPr/>
      </xdr:nvCxnSpPr>
      <xdr:spPr>
        <a:xfrm flipV="1">
          <a:off x="19545300" y="6123625"/>
          <a:ext cx="889000" cy="35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22" name="テキスト ボックス 721"/>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133345</xdr:rowOff>
    </xdr:from>
    <xdr:to>
      <xdr:col>28</xdr:col>
      <xdr:colOff>314325</xdr:colOff>
      <xdr:row>37</xdr:row>
      <xdr:rowOff>135311</xdr:rowOff>
    </xdr:to>
    <xdr:cxnSp macro="">
      <xdr:nvCxnSpPr>
        <xdr:cNvPr id="723" name="直線コネクタ 722"/>
        <xdr:cNvCxnSpPr/>
      </xdr:nvCxnSpPr>
      <xdr:spPr>
        <a:xfrm flipV="1">
          <a:off x="18656300" y="647699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5" name="テキスト ボックス 724"/>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7" name="テキスト ボックス 726"/>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99416</xdr:rowOff>
    </xdr:from>
    <xdr:to>
      <xdr:col>32</xdr:col>
      <xdr:colOff>238125</xdr:colOff>
      <xdr:row>38</xdr:row>
      <xdr:rowOff>29566</xdr:rowOff>
    </xdr:to>
    <xdr:sp macro="" textlink="">
      <xdr:nvSpPr>
        <xdr:cNvPr id="733" name="円/楕円 732"/>
        <xdr:cNvSpPr/>
      </xdr:nvSpPr>
      <xdr:spPr>
        <a:xfrm>
          <a:off x="221107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122293</xdr:rowOff>
    </xdr:from>
    <xdr:ext cx="469744" cy="259045"/>
    <xdr:sp macro="" textlink="">
      <xdr:nvSpPr>
        <xdr:cNvPr id="734" name="投資及び出資金該当値テキスト"/>
        <xdr:cNvSpPr txBox="1"/>
      </xdr:nvSpPr>
      <xdr:spPr>
        <a:xfrm>
          <a:off x="22212300" y="62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108057</xdr:rowOff>
    </xdr:from>
    <xdr:to>
      <xdr:col>31</xdr:col>
      <xdr:colOff>85725</xdr:colOff>
      <xdr:row>36</xdr:row>
      <xdr:rowOff>38207</xdr:rowOff>
    </xdr:to>
    <xdr:sp macro="" textlink="">
      <xdr:nvSpPr>
        <xdr:cNvPr id="735" name="円/楕円 734"/>
        <xdr:cNvSpPr/>
      </xdr:nvSpPr>
      <xdr:spPr>
        <a:xfrm>
          <a:off x="21272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54734</xdr:rowOff>
    </xdr:from>
    <xdr:ext cx="534377" cy="259045"/>
    <xdr:sp macro="" textlink="">
      <xdr:nvSpPr>
        <xdr:cNvPr id="736" name="テキスト ボックス 735"/>
        <xdr:cNvSpPr txBox="1"/>
      </xdr:nvSpPr>
      <xdr:spPr>
        <a:xfrm>
          <a:off x="21056111" y="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72075</xdr:rowOff>
    </xdr:from>
    <xdr:to>
      <xdr:col>29</xdr:col>
      <xdr:colOff>568325</xdr:colOff>
      <xdr:row>36</xdr:row>
      <xdr:rowOff>2225</xdr:rowOff>
    </xdr:to>
    <xdr:sp macro="" textlink="">
      <xdr:nvSpPr>
        <xdr:cNvPr id="737" name="円/楕円 736"/>
        <xdr:cNvSpPr/>
      </xdr:nvSpPr>
      <xdr:spPr>
        <a:xfrm>
          <a:off x="20383500" y="6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18752</xdr:rowOff>
    </xdr:from>
    <xdr:ext cx="534377" cy="259045"/>
    <xdr:sp macro="" textlink="">
      <xdr:nvSpPr>
        <xdr:cNvPr id="738" name="テキスト ボックス 737"/>
        <xdr:cNvSpPr txBox="1"/>
      </xdr:nvSpPr>
      <xdr:spPr>
        <a:xfrm>
          <a:off x="20167111" y="584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82545</xdr:rowOff>
    </xdr:from>
    <xdr:to>
      <xdr:col>28</xdr:col>
      <xdr:colOff>365125</xdr:colOff>
      <xdr:row>38</xdr:row>
      <xdr:rowOff>12695</xdr:rowOff>
    </xdr:to>
    <xdr:sp macro="" textlink="">
      <xdr:nvSpPr>
        <xdr:cNvPr id="739" name="円/楕円 738"/>
        <xdr:cNvSpPr/>
      </xdr:nvSpPr>
      <xdr:spPr>
        <a:xfrm>
          <a:off x="19494500" y="64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29222</xdr:rowOff>
    </xdr:from>
    <xdr:ext cx="469744" cy="259045"/>
    <xdr:sp macro="" textlink="">
      <xdr:nvSpPr>
        <xdr:cNvPr id="740" name="テキスト ボックス 739"/>
        <xdr:cNvSpPr txBox="1"/>
      </xdr:nvSpPr>
      <xdr:spPr>
        <a:xfrm>
          <a:off x="19310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84511</xdr:rowOff>
    </xdr:from>
    <xdr:to>
      <xdr:col>27</xdr:col>
      <xdr:colOff>161925</xdr:colOff>
      <xdr:row>38</xdr:row>
      <xdr:rowOff>14661</xdr:rowOff>
    </xdr:to>
    <xdr:sp macro="" textlink="">
      <xdr:nvSpPr>
        <xdr:cNvPr id="741" name="円/楕円 740"/>
        <xdr:cNvSpPr/>
      </xdr:nvSpPr>
      <xdr:spPr>
        <a:xfrm>
          <a:off x="18605500" y="64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31188</xdr:rowOff>
    </xdr:from>
    <xdr:ext cx="469744" cy="259045"/>
    <xdr:sp macro="" textlink="">
      <xdr:nvSpPr>
        <xdr:cNvPr id="742" name="テキスト ボックス 741"/>
        <xdr:cNvSpPr txBox="1"/>
      </xdr:nvSpPr>
      <xdr:spPr>
        <a:xfrm>
          <a:off x="18421427" y="620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48534</xdr:rowOff>
    </xdr:from>
    <xdr:to>
      <xdr:col>32</xdr:col>
      <xdr:colOff>187325</xdr:colOff>
      <xdr:row>58</xdr:row>
      <xdr:rowOff>83236</xdr:rowOff>
    </xdr:to>
    <xdr:cxnSp macro="">
      <xdr:nvCxnSpPr>
        <xdr:cNvPr id="769" name="直線コネクタ 768"/>
        <xdr:cNvCxnSpPr/>
      </xdr:nvCxnSpPr>
      <xdr:spPr>
        <a:xfrm>
          <a:off x="21323300" y="9992634"/>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62022</xdr:rowOff>
    </xdr:from>
    <xdr:to>
      <xdr:col>31</xdr:col>
      <xdr:colOff>34925</xdr:colOff>
      <xdr:row>58</xdr:row>
      <xdr:rowOff>48534</xdr:rowOff>
    </xdr:to>
    <xdr:cxnSp macro="">
      <xdr:nvCxnSpPr>
        <xdr:cNvPr id="772" name="直線コネクタ 771"/>
        <xdr:cNvCxnSpPr/>
      </xdr:nvCxnSpPr>
      <xdr:spPr>
        <a:xfrm>
          <a:off x="20434300" y="9834672"/>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62022</xdr:rowOff>
    </xdr:from>
    <xdr:to>
      <xdr:col>29</xdr:col>
      <xdr:colOff>517525</xdr:colOff>
      <xdr:row>58</xdr:row>
      <xdr:rowOff>56215</xdr:rowOff>
    </xdr:to>
    <xdr:cxnSp macro="">
      <xdr:nvCxnSpPr>
        <xdr:cNvPr id="775" name="直線コネクタ 774"/>
        <xdr:cNvCxnSpPr/>
      </xdr:nvCxnSpPr>
      <xdr:spPr>
        <a:xfrm flipV="1">
          <a:off x="19545300" y="9834672"/>
          <a:ext cx="889000" cy="1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56215</xdr:rowOff>
    </xdr:from>
    <xdr:to>
      <xdr:col>28</xdr:col>
      <xdr:colOff>314325</xdr:colOff>
      <xdr:row>58</xdr:row>
      <xdr:rowOff>56718</xdr:rowOff>
    </xdr:to>
    <xdr:cxnSp macro="">
      <xdr:nvCxnSpPr>
        <xdr:cNvPr id="778" name="直線コネクタ 777"/>
        <xdr:cNvCxnSpPr/>
      </xdr:nvCxnSpPr>
      <xdr:spPr>
        <a:xfrm flipV="1">
          <a:off x="18656300" y="1000031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32436</xdr:rowOff>
    </xdr:from>
    <xdr:to>
      <xdr:col>32</xdr:col>
      <xdr:colOff>238125</xdr:colOff>
      <xdr:row>58</xdr:row>
      <xdr:rowOff>134036</xdr:rowOff>
    </xdr:to>
    <xdr:sp macro="" textlink="">
      <xdr:nvSpPr>
        <xdr:cNvPr id="788" name="円/楕円 787"/>
        <xdr:cNvSpPr/>
      </xdr:nvSpPr>
      <xdr:spPr>
        <a:xfrm>
          <a:off x="221107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118813</xdr:rowOff>
    </xdr:from>
    <xdr:ext cx="469744" cy="259045"/>
    <xdr:sp macro="" textlink="">
      <xdr:nvSpPr>
        <xdr:cNvPr id="789" name="貸付金該当値テキスト"/>
        <xdr:cNvSpPr txBox="1"/>
      </xdr:nvSpPr>
      <xdr:spPr>
        <a:xfrm>
          <a:off x="22212300" y="989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169184</xdr:rowOff>
    </xdr:from>
    <xdr:to>
      <xdr:col>31</xdr:col>
      <xdr:colOff>85725</xdr:colOff>
      <xdr:row>58</xdr:row>
      <xdr:rowOff>99334</xdr:rowOff>
    </xdr:to>
    <xdr:sp macro="" textlink="">
      <xdr:nvSpPr>
        <xdr:cNvPr id="790" name="円/楕円 789"/>
        <xdr:cNvSpPr/>
      </xdr:nvSpPr>
      <xdr:spPr>
        <a:xfrm>
          <a:off x="21272500" y="99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90461</xdr:rowOff>
    </xdr:from>
    <xdr:ext cx="469744" cy="259045"/>
    <xdr:sp macro="" textlink="">
      <xdr:nvSpPr>
        <xdr:cNvPr id="791" name="テキスト ボックス 790"/>
        <xdr:cNvSpPr txBox="1"/>
      </xdr:nvSpPr>
      <xdr:spPr>
        <a:xfrm>
          <a:off x="21088427" y="100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11222</xdr:rowOff>
    </xdr:from>
    <xdr:to>
      <xdr:col>29</xdr:col>
      <xdr:colOff>568325</xdr:colOff>
      <xdr:row>57</xdr:row>
      <xdr:rowOff>112822</xdr:rowOff>
    </xdr:to>
    <xdr:sp macro="" textlink="">
      <xdr:nvSpPr>
        <xdr:cNvPr id="792" name="円/楕円 791"/>
        <xdr:cNvSpPr/>
      </xdr:nvSpPr>
      <xdr:spPr>
        <a:xfrm>
          <a:off x="20383500" y="9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103949</xdr:rowOff>
    </xdr:from>
    <xdr:ext cx="469744" cy="259045"/>
    <xdr:sp macro="" textlink="">
      <xdr:nvSpPr>
        <xdr:cNvPr id="793" name="テキスト ボックス 792"/>
        <xdr:cNvSpPr txBox="1"/>
      </xdr:nvSpPr>
      <xdr:spPr>
        <a:xfrm>
          <a:off x="20199427"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5415</xdr:rowOff>
    </xdr:from>
    <xdr:to>
      <xdr:col>28</xdr:col>
      <xdr:colOff>365125</xdr:colOff>
      <xdr:row>58</xdr:row>
      <xdr:rowOff>107015</xdr:rowOff>
    </xdr:to>
    <xdr:sp macro="" textlink="">
      <xdr:nvSpPr>
        <xdr:cNvPr id="794" name="円/楕円 793"/>
        <xdr:cNvSpPr/>
      </xdr:nvSpPr>
      <xdr:spPr>
        <a:xfrm>
          <a:off x="19494500" y="99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98142</xdr:rowOff>
    </xdr:from>
    <xdr:ext cx="469744" cy="259045"/>
    <xdr:sp macro="" textlink="">
      <xdr:nvSpPr>
        <xdr:cNvPr id="795" name="テキスト ボックス 794"/>
        <xdr:cNvSpPr txBox="1"/>
      </xdr:nvSpPr>
      <xdr:spPr>
        <a:xfrm>
          <a:off x="19310427" y="1004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5918</xdr:rowOff>
    </xdr:from>
    <xdr:to>
      <xdr:col>27</xdr:col>
      <xdr:colOff>161925</xdr:colOff>
      <xdr:row>58</xdr:row>
      <xdr:rowOff>107518</xdr:rowOff>
    </xdr:to>
    <xdr:sp macro="" textlink="">
      <xdr:nvSpPr>
        <xdr:cNvPr id="796" name="円/楕円 795"/>
        <xdr:cNvSpPr/>
      </xdr:nvSpPr>
      <xdr:spPr>
        <a:xfrm>
          <a:off x="18605500" y="9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98645</xdr:rowOff>
    </xdr:from>
    <xdr:ext cx="469744" cy="259045"/>
    <xdr:sp macro="" textlink="">
      <xdr:nvSpPr>
        <xdr:cNvPr id="797" name="テキスト ボックス 796"/>
        <xdr:cNvSpPr txBox="1"/>
      </xdr:nvSpPr>
      <xdr:spPr>
        <a:xfrm>
          <a:off x="18421427" y="1004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162598</xdr:rowOff>
    </xdr:from>
    <xdr:to>
      <xdr:col>32</xdr:col>
      <xdr:colOff>187325</xdr:colOff>
      <xdr:row>74</xdr:row>
      <xdr:rowOff>31877</xdr:rowOff>
    </xdr:to>
    <xdr:cxnSp macro="">
      <xdr:nvCxnSpPr>
        <xdr:cNvPr id="827" name="直線コネクタ 826"/>
        <xdr:cNvCxnSpPr/>
      </xdr:nvCxnSpPr>
      <xdr:spPr>
        <a:xfrm flipV="1">
          <a:off x="21323300" y="12678448"/>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31877</xdr:rowOff>
    </xdr:from>
    <xdr:to>
      <xdr:col>31</xdr:col>
      <xdr:colOff>34925</xdr:colOff>
      <xdr:row>74</xdr:row>
      <xdr:rowOff>114719</xdr:rowOff>
    </xdr:to>
    <xdr:cxnSp macro="">
      <xdr:nvCxnSpPr>
        <xdr:cNvPr id="830" name="直線コネクタ 829"/>
        <xdr:cNvCxnSpPr/>
      </xdr:nvCxnSpPr>
      <xdr:spPr>
        <a:xfrm flipV="1">
          <a:off x="20434300" y="12719177"/>
          <a:ext cx="889000" cy="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114719</xdr:rowOff>
    </xdr:from>
    <xdr:to>
      <xdr:col>29</xdr:col>
      <xdr:colOff>517525</xdr:colOff>
      <xdr:row>74</xdr:row>
      <xdr:rowOff>149975</xdr:rowOff>
    </xdr:to>
    <xdr:cxnSp macro="">
      <xdr:nvCxnSpPr>
        <xdr:cNvPr id="833" name="直線コネクタ 832"/>
        <xdr:cNvCxnSpPr/>
      </xdr:nvCxnSpPr>
      <xdr:spPr>
        <a:xfrm flipV="1">
          <a:off x="19545300" y="12802019"/>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149975</xdr:rowOff>
    </xdr:from>
    <xdr:to>
      <xdr:col>28</xdr:col>
      <xdr:colOff>314325</xdr:colOff>
      <xdr:row>75</xdr:row>
      <xdr:rowOff>84239</xdr:rowOff>
    </xdr:to>
    <xdr:cxnSp macro="">
      <xdr:nvCxnSpPr>
        <xdr:cNvPr id="836" name="直線コネクタ 835"/>
        <xdr:cNvCxnSpPr/>
      </xdr:nvCxnSpPr>
      <xdr:spPr>
        <a:xfrm flipV="1">
          <a:off x="18656300" y="12837275"/>
          <a:ext cx="889000" cy="1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111798</xdr:rowOff>
    </xdr:from>
    <xdr:to>
      <xdr:col>32</xdr:col>
      <xdr:colOff>238125</xdr:colOff>
      <xdr:row>74</xdr:row>
      <xdr:rowOff>41948</xdr:rowOff>
    </xdr:to>
    <xdr:sp macro="" textlink="">
      <xdr:nvSpPr>
        <xdr:cNvPr id="846" name="円/楕円 845"/>
        <xdr:cNvSpPr/>
      </xdr:nvSpPr>
      <xdr:spPr>
        <a:xfrm>
          <a:off x="22110700" y="126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134675</xdr:rowOff>
    </xdr:from>
    <xdr:ext cx="599010" cy="259045"/>
    <xdr:sp macro="" textlink="">
      <xdr:nvSpPr>
        <xdr:cNvPr id="847" name="繰出金該当値テキスト"/>
        <xdr:cNvSpPr txBox="1"/>
      </xdr:nvSpPr>
      <xdr:spPr>
        <a:xfrm>
          <a:off x="22212300" y="1247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101,697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152527</xdr:rowOff>
    </xdr:from>
    <xdr:to>
      <xdr:col>31</xdr:col>
      <xdr:colOff>85725</xdr:colOff>
      <xdr:row>74</xdr:row>
      <xdr:rowOff>82677</xdr:rowOff>
    </xdr:to>
    <xdr:sp macro="" textlink="">
      <xdr:nvSpPr>
        <xdr:cNvPr id="848" name="円/楕円 847"/>
        <xdr:cNvSpPr/>
      </xdr:nvSpPr>
      <xdr:spPr>
        <a:xfrm>
          <a:off x="21272500" y="126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99204</xdr:rowOff>
    </xdr:from>
    <xdr:ext cx="534377" cy="259045"/>
    <xdr:sp macro="" textlink="">
      <xdr:nvSpPr>
        <xdr:cNvPr id="849" name="テキスト ボックス 848"/>
        <xdr:cNvSpPr txBox="1"/>
      </xdr:nvSpPr>
      <xdr:spPr>
        <a:xfrm>
          <a:off x="21056111" y="124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63919</xdr:rowOff>
    </xdr:from>
    <xdr:to>
      <xdr:col>29</xdr:col>
      <xdr:colOff>568325</xdr:colOff>
      <xdr:row>74</xdr:row>
      <xdr:rowOff>165519</xdr:rowOff>
    </xdr:to>
    <xdr:sp macro="" textlink="">
      <xdr:nvSpPr>
        <xdr:cNvPr id="850" name="円/楕円 849"/>
        <xdr:cNvSpPr/>
      </xdr:nvSpPr>
      <xdr:spPr>
        <a:xfrm>
          <a:off x="20383500" y="127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10596</xdr:rowOff>
    </xdr:from>
    <xdr:ext cx="534377" cy="259045"/>
    <xdr:sp macro="" textlink="">
      <xdr:nvSpPr>
        <xdr:cNvPr id="851" name="テキスト ボックス 850"/>
        <xdr:cNvSpPr txBox="1"/>
      </xdr:nvSpPr>
      <xdr:spPr>
        <a:xfrm>
          <a:off x="20167111" y="125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91,967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99175</xdr:rowOff>
    </xdr:from>
    <xdr:to>
      <xdr:col>28</xdr:col>
      <xdr:colOff>365125</xdr:colOff>
      <xdr:row>75</xdr:row>
      <xdr:rowOff>29325</xdr:rowOff>
    </xdr:to>
    <xdr:sp macro="" textlink="">
      <xdr:nvSpPr>
        <xdr:cNvPr id="852" name="円/楕円 851"/>
        <xdr:cNvSpPr/>
      </xdr:nvSpPr>
      <xdr:spPr>
        <a:xfrm>
          <a:off x="19494500" y="127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45852</xdr:rowOff>
    </xdr:from>
    <xdr:ext cx="534377" cy="259045"/>
    <xdr:sp macro="" textlink="">
      <xdr:nvSpPr>
        <xdr:cNvPr id="853" name="テキスト ボックス 852"/>
        <xdr:cNvSpPr txBox="1"/>
      </xdr:nvSpPr>
      <xdr:spPr>
        <a:xfrm>
          <a:off x="19278111" y="125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33439</xdr:rowOff>
    </xdr:from>
    <xdr:to>
      <xdr:col>27</xdr:col>
      <xdr:colOff>161925</xdr:colOff>
      <xdr:row>75</xdr:row>
      <xdr:rowOff>135039</xdr:rowOff>
    </xdr:to>
    <xdr:sp macro="" textlink="">
      <xdr:nvSpPr>
        <xdr:cNvPr id="854" name="円/楕円 853"/>
        <xdr:cNvSpPr/>
      </xdr:nvSpPr>
      <xdr:spPr>
        <a:xfrm>
          <a:off x="18605500" y="128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151566</xdr:rowOff>
    </xdr:from>
    <xdr:ext cx="534377" cy="259045"/>
    <xdr:sp macro="" textlink="">
      <xdr:nvSpPr>
        <xdr:cNvPr id="855" name="テキスト ボックス 854"/>
        <xdr:cNvSpPr txBox="1"/>
      </xdr:nvSpPr>
      <xdr:spPr>
        <a:xfrm>
          <a:off x="18389111" y="12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人件費については、類似団体に比べ、人口千人当たりの職員数が多いことより、高い数値となっています。今後も「雲南市定員管理計画」に基づき、計画的に職員の削減に努めます。</a:t>
          </a:r>
          <a:endParaRPr kumimoji="1" lang="en-US" altLang="ja-JP" sz="1300">
            <a:latin typeface="ＭＳ Ｐゴシック"/>
          </a:endParaRPr>
        </a:p>
        <a:p>
          <a:r>
            <a:rPr kumimoji="1" lang="ja-JP" altLang="en-US" sz="1300">
              <a:latin typeface="ＭＳ Ｐゴシック"/>
            </a:rPr>
            <a:t>　また、公債費は、これまで実施してきた普通建設事業の影響や繰上償還（</a:t>
          </a:r>
          <a:r>
            <a:rPr kumimoji="1" lang="en-US" altLang="ja-JP" sz="1300">
              <a:latin typeface="ＭＳ Ｐゴシック"/>
            </a:rPr>
            <a:t>H27:1,028,745</a:t>
          </a:r>
          <a:r>
            <a:rPr kumimoji="1" lang="ja-JP" altLang="en-US" sz="1300">
              <a:latin typeface="ＭＳ Ｐゴシック"/>
            </a:rPr>
            <a:t>千円）により、類似団体の平均を大きく上回っています。計画的に普通建設事業を行うことにより、新規地方債の発行を抑制し、削減に努めます。</a:t>
          </a:r>
          <a:endParaRPr kumimoji="1" lang="en-US" altLang="ja-JP" sz="1300">
            <a:latin typeface="ＭＳ Ｐゴシック"/>
          </a:endParaRPr>
        </a:p>
        <a:p>
          <a:r>
            <a:rPr kumimoji="1" lang="ja-JP" altLang="en-US" sz="1300">
              <a:latin typeface="ＭＳ Ｐゴシック"/>
            </a:rPr>
            <a:t>　全般的に、物件費や補助費等、多くの費目について、類似団体の平均を上回っています。</a:t>
          </a:r>
          <a:r>
            <a:rPr kumimoji="1" lang="ja-JP" altLang="ja-JP" sz="1300" b="0" i="0" baseline="0">
              <a:solidFill>
                <a:schemeClr val="dk1"/>
              </a:solidFill>
              <a:effectLst/>
              <a:latin typeface="+mn-lt"/>
              <a:ea typeface="+mn-ea"/>
              <a:cs typeface="+mn-cs"/>
            </a:rPr>
            <a:t>行財政改革実施計画</a:t>
          </a:r>
          <a:r>
            <a:rPr kumimoji="1" lang="ja-JP" altLang="en-US" sz="1300" b="0" i="0" baseline="0">
              <a:solidFill>
                <a:schemeClr val="dk1"/>
              </a:solidFill>
              <a:effectLst/>
              <a:latin typeface="+mn-lt"/>
              <a:ea typeface="+mn-ea"/>
              <a:cs typeface="+mn-cs"/>
            </a:rPr>
            <a:t>や</a:t>
          </a:r>
          <a:r>
            <a:rPr kumimoji="1" lang="ja-JP" altLang="en-US" sz="1300">
              <a:latin typeface="ＭＳ Ｐゴシック"/>
            </a:rPr>
            <a:t>行政評価による事業統合や見直し、補助金審査を確実に行うことにより、事業の選択化・効率化を図り、歳出の削減に努めます。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40,489
40,287
553.18
31,404,418
31,022,050
348,248
19,145,374
34,745,691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111887</xdr:rowOff>
    </xdr:from>
    <xdr:to>
      <xdr:col>6</xdr:col>
      <xdr:colOff>511175</xdr:colOff>
      <xdr:row>35</xdr:row>
      <xdr:rowOff>124270</xdr:rowOff>
    </xdr:to>
    <xdr:cxnSp macro="">
      <xdr:nvCxnSpPr>
        <xdr:cNvPr id="61" name="直線コネクタ 60"/>
        <xdr:cNvCxnSpPr/>
      </xdr:nvCxnSpPr>
      <xdr:spPr>
        <a:xfrm>
          <a:off x="3797300" y="6112637"/>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98171</xdr:rowOff>
    </xdr:from>
    <xdr:to>
      <xdr:col>5</xdr:col>
      <xdr:colOff>358775</xdr:colOff>
      <xdr:row>35</xdr:row>
      <xdr:rowOff>111887</xdr:rowOff>
    </xdr:to>
    <xdr:cxnSp macro="">
      <xdr:nvCxnSpPr>
        <xdr:cNvPr id="64" name="直線コネクタ 63"/>
        <xdr:cNvCxnSpPr/>
      </xdr:nvCxnSpPr>
      <xdr:spPr>
        <a:xfrm>
          <a:off x="2908300" y="609892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84836</xdr:rowOff>
    </xdr:from>
    <xdr:to>
      <xdr:col>4</xdr:col>
      <xdr:colOff>155575</xdr:colOff>
      <xdr:row>35</xdr:row>
      <xdr:rowOff>98171</xdr:rowOff>
    </xdr:to>
    <xdr:cxnSp macro="">
      <xdr:nvCxnSpPr>
        <xdr:cNvPr id="67" name="直線コネクタ 66"/>
        <xdr:cNvCxnSpPr/>
      </xdr:nvCxnSpPr>
      <xdr:spPr>
        <a:xfrm>
          <a:off x="2019300" y="60855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144082</xdr:rowOff>
    </xdr:from>
    <xdr:to>
      <xdr:col>2</xdr:col>
      <xdr:colOff>638175</xdr:colOff>
      <xdr:row>35</xdr:row>
      <xdr:rowOff>84836</xdr:rowOff>
    </xdr:to>
    <xdr:cxnSp macro="">
      <xdr:nvCxnSpPr>
        <xdr:cNvPr id="70" name="直線コネクタ 69"/>
        <xdr:cNvCxnSpPr/>
      </xdr:nvCxnSpPr>
      <xdr:spPr>
        <a:xfrm>
          <a:off x="1130300" y="5973382"/>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73470</xdr:rowOff>
    </xdr:from>
    <xdr:to>
      <xdr:col>6</xdr:col>
      <xdr:colOff>561975</xdr:colOff>
      <xdr:row>36</xdr:row>
      <xdr:rowOff>3620</xdr:rowOff>
    </xdr:to>
    <xdr:sp macro="" textlink="">
      <xdr:nvSpPr>
        <xdr:cNvPr id="80" name="円/楕円 79"/>
        <xdr:cNvSpPr/>
      </xdr:nvSpPr>
      <xdr:spPr>
        <a:xfrm>
          <a:off x="45847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51897</xdr:rowOff>
    </xdr:from>
    <xdr:ext cx="469744" cy="259045"/>
    <xdr:sp macro="" textlink="">
      <xdr:nvSpPr>
        <xdr:cNvPr id="81" name="議会費該当値テキスト"/>
        <xdr:cNvSpPr txBox="1"/>
      </xdr:nvSpPr>
      <xdr:spPr>
        <a:xfrm>
          <a:off x="4686300" y="605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61087</xdr:rowOff>
    </xdr:from>
    <xdr:to>
      <xdr:col>5</xdr:col>
      <xdr:colOff>409575</xdr:colOff>
      <xdr:row>35</xdr:row>
      <xdr:rowOff>162687</xdr:rowOff>
    </xdr:to>
    <xdr:sp macro="" textlink="">
      <xdr:nvSpPr>
        <xdr:cNvPr id="82" name="円/楕円 81"/>
        <xdr:cNvSpPr/>
      </xdr:nvSpPr>
      <xdr:spPr>
        <a:xfrm>
          <a:off x="3746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7764</xdr:rowOff>
    </xdr:from>
    <xdr:ext cx="469744" cy="259045"/>
    <xdr:sp macro="" textlink="">
      <xdr:nvSpPr>
        <xdr:cNvPr id="83" name="テキスト ボックス 82"/>
        <xdr:cNvSpPr txBox="1"/>
      </xdr:nvSpPr>
      <xdr:spPr>
        <a:xfrm>
          <a:off x="3562427" y="58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47371</xdr:rowOff>
    </xdr:from>
    <xdr:to>
      <xdr:col>4</xdr:col>
      <xdr:colOff>206375</xdr:colOff>
      <xdr:row>35</xdr:row>
      <xdr:rowOff>148971</xdr:rowOff>
    </xdr:to>
    <xdr:sp macro="" textlink="">
      <xdr:nvSpPr>
        <xdr:cNvPr id="84" name="円/楕円 83"/>
        <xdr:cNvSpPr/>
      </xdr:nvSpPr>
      <xdr:spPr>
        <a:xfrm>
          <a:off x="2857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165498</xdr:rowOff>
    </xdr:from>
    <xdr:ext cx="469744" cy="259045"/>
    <xdr:sp macro="" textlink="">
      <xdr:nvSpPr>
        <xdr:cNvPr id="85" name="テキスト ボックス 84"/>
        <xdr:cNvSpPr txBox="1"/>
      </xdr:nvSpPr>
      <xdr:spPr>
        <a:xfrm>
          <a:off x="2673427"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34036</xdr:rowOff>
    </xdr:from>
    <xdr:to>
      <xdr:col>3</xdr:col>
      <xdr:colOff>3175</xdr:colOff>
      <xdr:row>35</xdr:row>
      <xdr:rowOff>135636</xdr:rowOff>
    </xdr:to>
    <xdr:sp macro="" textlink="">
      <xdr:nvSpPr>
        <xdr:cNvPr id="86" name="円/楕円 85"/>
        <xdr:cNvSpPr/>
      </xdr:nvSpPr>
      <xdr:spPr>
        <a:xfrm>
          <a:off x="196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152163</xdr:rowOff>
    </xdr:from>
    <xdr:ext cx="469744" cy="259045"/>
    <xdr:sp macro="" textlink="">
      <xdr:nvSpPr>
        <xdr:cNvPr id="87" name="テキスト ボックス 86"/>
        <xdr:cNvSpPr txBox="1"/>
      </xdr:nvSpPr>
      <xdr:spPr>
        <a:xfrm>
          <a:off x="1784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93282</xdr:rowOff>
    </xdr:from>
    <xdr:to>
      <xdr:col>1</xdr:col>
      <xdr:colOff>485775</xdr:colOff>
      <xdr:row>35</xdr:row>
      <xdr:rowOff>23432</xdr:rowOff>
    </xdr:to>
    <xdr:sp macro="" textlink="">
      <xdr:nvSpPr>
        <xdr:cNvPr id="88" name="円/楕円 87"/>
        <xdr:cNvSpPr/>
      </xdr:nvSpPr>
      <xdr:spPr>
        <a:xfrm>
          <a:off x="1079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39959</xdr:rowOff>
    </xdr:from>
    <xdr:ext cx="469744" cy="259045"/>
    <xdr:sp macro="" textlink="">
      <xdr:nvSpPr>
        <xdr:cNvPr id="89" name="テキスト ボックス 88"/>
        <xdr:cNvSpPr txBox="1"/>
      </xdr:nvSpPr>
      <xdr:spPr>
        <a:xfrm>
          <a:off x="895427"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28890</xdr:rowOff>
    </xdr:from>
    <xdr:to>
      <xdr:col>6</xdr:col>
      <xdr:colOff>511175</xdr:colOff>
      <xdr:row>55</xdr:row>
      <xdr:rowOff>125671</xdr:rowOff>
    </xdr:to>
    <xdr:cxnSp macro="">
      <xdr:nvCxnSpPr>
        <xdr:cNvPr id="119" name="直線コネクタ 118"/>
        <xdr:cNvCxnSpPr/>
      </xdr:nvCxnSpPr>
      <xdr:spPr>
        <a:xfrm flipV="1">
          <a:off x="3797300" y="9458640"/>
          <a:ext cx="838200" cy="9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125671</xdr:rowOff>
    </xdr:from>
    <xdr:to>
      <xdr:col>5</xdr:col>
      <xdr:colOff>358775</xdr:colOff>
      <xdr:row>56</xdr:row>
      <xdr:rowOff>143411</xdr:rowOff>
    </xdr:to>
    <xdr:cxnSp macro="">
      <xdr:nvCxnSpPr>
        <xdr:cNvPr id="122" name="直線コネクタ 121"/>
        <xdr:cNvCxnSpPr/>
      </xdr:nvCxnSpPr>
      <xdr:spPr>
        <a:xfrm flipV="1">
          <a:off x="2908300" y="9555421"/>
          <a:ext cx="889000" cy="18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143411</xdr:rowOff>
    </xdr:from>
    <xdr:to>
      <xdr:col>4</xdr:col>
      <xdr:colOff>155575</xdr:colOff>
      <xdr:row>56</xdr:row>
      <xdr:rowOff>148234</xdr:rowOff>
    </xdr:to>
    <xdr:cxnSp macro="">
      <xdr:nvCxnSpPr>
        <xdr:cNvPr id="125" name="直線コネクタ 124"/>
        <xdr:cNvCxnSpPr/>
      </xdr:nvCxnSpPr>
      <xdr:spPr>
        <a:xfrm flipV="1">
          <a:off x="2019300" y="974461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148234</xdr:rowOff>
    </xdr:from>
    <xdr:to>
      <xdr:col>2</xdr:col>
      <xdr:colOff>638175</xdr:colOff>
      <xdr:row>57</xdr:row>
      <xdr:rowOff>15318</xdr:rowOff>
    </xdr:to>
    <xdr:cxnSp macro="">
      <xdr:nvCxnSpPr>
        <xdr:cNvPr id="128" name="直線コネクタ 127"/>
        <xdr:cNvCxnSpPr/>
      </xdr:nvCxnSpPr>
      <xdr:spPr>
        <a:xfrm flipV="1">
          <a:off x="1130300" y="9749434"/>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149540</xdr:rowOff>
    </xdr:from>
    <xdr:to>
      <xdr:col>6</xdr:col>
      <xdr:colOff>561975</xdr:colOff>
      <xdr:row>55</xdr:row>
      <xdr:rowOff>79690</xdr:rowOff>
    </xdr:to>
    <xdr:sp macro="" textlink="">
      <xdr:nvSpPr>
        <xdr:cNvPr id="138" name="円/楕円 137"/>
        <xdr:cNvSpPr/>
      </xdr:nvSpPr>
      <xdr:spPr>
        <a:xfrm>
          <a:off x="4584700" y="94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967</xdr:rowOff>
    </xdr:from>
    <xdr:ext cx="599010" cy="259045"/>
    <xdr:sp macro="" textlink="">
      <xdr:nvSpPr>
        <xdr:cNvPr id="139" name="総務費該当値テキスト"/>
        <xdr:cNvSpPr txBox="1"/>
      </xdr:nvSpPr>
      <xdr:spPr>
        <a:xfrm>
          <a:off x="4686300" y="925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74871</xdr:rowOff>
    </xdr:from>
    <xdr:to>
      <xdr:col>5</xdr:col>
      <xdr:colOff>409575</xdr:colOff>
      <xdr:row>56</xdr:row>
      <xdr:rowOff>5021</xdr:rowOff>
    </xdr:to>
    <xdr:sp macro="" textlink="">
      <xdr:nvSpPr>
        <xdr:cNvPr id="140" name="円/楕円 139"/>
        <xdr:cNvSpPr/>
      </xdr:nvSpPr>
      <xdr:spPr>
        <a:xfrm>
          <a:off x="3746500" y="95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21548</xdr:rowOff>
    </xdr:from>
    <xdr:ext cx="599010" cy="259045"/>
    <xdr:sp macro="" textlink="">
      <xdr:nvSpPr>
        <xdr:cNvPr id="141" name="テキスト ボックス 140"/>
        <xdr:cNvSpPr txBox="1"/>
      </xdr:nvSpPr>
      <xdr:spPr>
        <a:xfrm>
          <a:off x="3497794" y="927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92611</xdr:rowOff>
    </xdr:from>
    <xdr:to>
      <xdr:col>4</xdr:col>
      <xdr:colOff>206375</xdr:colOff>
      <xdr:row>57</xdr:row>
      <xdr:rowOff>22761</xdr:rowOff>
    </xdr:to>
    <xdr:sp macro="" textlink="">
      <xdr:nvSpPr>
        <xdr:cNvPr id="142" name="円/楕円 141"/>
        <xdr:cNvSpPr/>
      </xdr:nvSpPr>
      <xdr:spPr>
        <a:xfrm>
          <a:off x="2857500" y="969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39288</xdr:rowOff>
    </xdr:from>
    <xdr:ext cx="599010" cy="259045"/>
    <xdr:sp macro="" textlink="">
      <xdr:nvSpPr>
        <xdr:cNvPr id="143" name="テキスト ボックス 142"/>
        <xdr:cNvSpPr txBox="1"/>
      </xdr:nvSpPr>
      <xdr:spPr>
        <a:xfrm>
          <a:off x="2608794" y="94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97434</xdr:rowOff>
    </xdr:from>
    <xdr:to>
      <xdr:col>3</xdr:col>
      <xdr:colOff>3175</xdr:colOff>
      <xdr:row>57</xdr:row>
      <xdr:rowOff>27584</xdr:rowOff>
    </xdr:to>
    <xdr:sp macro="" textlink="">
      <xdr:nvSpPr>
        <xdr:cNvPr id="144" name="円/楕円 143"/>
        <xdr:cNvSpPr/>
      </xdr:nvSpPr>
      <xdr:spPr>
        <a:xfrm>
          <a:off x="1968500" y="96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44111</xdr:rowOff>
    </xdr:from>
    <xdr:ext cx="599010" cy="259045"/>
    <xdr:sp macro="" textlink="">
      <xdr:nvSpPr>
        <xdr:cNvPr id="145" name="テキスト ボックス 144"/>
        <xdr:cNvSpPr txBox="1"/>
      </xdr:nvSpPr>
      <xdr:spPr>
        <a:xfrm>
          <a:off x="1719794" y="947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135968</xdr:rowOff>
    </xdr:from>
    <xdr:to>
      <xdr:col>1</xdr:col>
      <xdr:colOff>485775</xdr:colOff>
      <xdr:row>57</xdr:row>
      <xdr:rowOff>66118</xdr:rowOff>
    </xdr:to>
    <xdr:sp macro="" textlink="">
      <xdr:nvSpPr>
        <xdr:cNvPr id="146" name="円/楕円 145"/>
        <xdr:cNvSpPr/>
      </xdr:nvSpPr>
      <xdr:spPr>
        <a:xfrm>
          <a:off x="1079500" y="9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82645</xdr:rowOff>
    </xdr:from>
    <xdr:ext cx="534377" cy="259045"/>
    <xdr:sp macro="" textlink="">
      <xdr:nvSpPr>
        <xdr:cNvPr id="147" name="テキスト ボックス 146"/>
        <xdr:cNvSpPr txBox="1"/>
      </xdr:nvSpPr>
      <xdr:spPr>
        <a:xfrm>
          <a:off x="863111" y="95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29678</xdr:rowOff>
    </xdr:from>
    <xdr:to>
      <xdr:col>6</xdr:col>
      <xdr:colOff>511175</xdr:colOff>
      <xdr:row>74</xdr:row>
      <xdr:rowOff>41119</xdr:rowOff>
    </xdr:to>
    <xdr:cxnSp macro="">
      <xdr:nvCxnSpPr>
        <xdr:cNvPr id="179" name="直線コネクタ 178"/>
        <xdr:cNvCxnSpPr/>
      </xdr:nvCxnSpPr>
      <xdr:spPr>
        <a:xfrm flipV="1">
          <a:off x="3797300" y="12716978"/>
          <a:ext cx="8382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41119</xdr:rowOff>
    </xdr:from>
    <xdr:to>
      <xdr:col>5</xdr:col>
      <xdr:colOff>358775</xdr:colOff>
      <xdr:row>75</xdr:row>
      <xdr:rowOff>40346</xdr:rowOff>
    </xdr:to>
    <xdr:cxnSp macro="">
      <xdr:nvCxnSpPr>
        <xdr:cNvPr id="182" name="直線コネクタ 181"/>
        <xdr:cNvCxnSpPr/>
      </xdr:nvCxnSpPr>
      <xdr:spPr>
        <a:xfrm flipV="1">
          <a:off x="2908300" y="12728419"/>
          <a:ext cx="889000" cy="17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40346</xdr:rowOff>
    </xdr:from>
    <xdr:to>
      <xdr:col>4</xdr:col>
      <xdr:colOff>155575</xdr:colOff>
      <xdr:row>75</xdr:row>
      <xdr:rowOff>108229</xdr:rowOff>
    </xdr:to>
    <xdr:cxnSp macro="">
      <xdr:nvCxnSpPr>
        <xdr:cNvPr id="185" name="直線コネクタ 184"/>
        <xdr:cNvCxnSpPr/>
      </xdr:nvCxnSpPr>
      <xdr:spPr>
        <a:xfrm flipV="1">
          <a:off x="2019300" y="12899096"/>
          <a:ext cx="889000" cy="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108229</xdr:rowOff>
    </xdr:from>
    <xdr:to>
      <xdr:col>2</xdr:col>
      <xdr:colOff>638175</xdr:colOff>
      <xdr:row>75</xdr:row>
      <xdr:rowOff>145545</xdr:rowOff>
    </xdr:to>
    <xdr:cxnSp macro="">
      <xdr:nvCxnSpPr>
        <xdr:cNvPr id="188" name="直線コネクタ 187"/>
        <xdr:cNvCxnSpPr/>
      </xdr:nvCxnSpPr>
      <xdr:spPr>
        <a:xfrm flipV="1">
          <a:off x="1130300" y="12966979"/>
          <a:ext cx="8890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150328</xdr:rowOff>
    </xdr:from>
    <xdr:to>
      <xdr:col>6</xdr:col>
      <xdr:colOff>561975</xdr:colOff>
      <xdr:row>74</xdr:row>
      <xdr:rowOff>80478</xdr:rowOff>
    </xdr:to>
    <xdr:sp macro="" textlink="">
      <xdr:nvSpPr>
        <xdr:cNvPr id="198" name="円/楕円 197"/>
        <xdr:cNvSpPr/>
      </xdr:nvSpPr>
      <xdr:spPr>
        <a:xfrm>
          <a:off x="4584700" y="126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1755</xdr:rowOff>
    </xdr:from>
    <xdr:ext cx="599010" cy="259045"/>
    <xdr:sp macro="" textlink="">
      <xdr:nvSpPr>
        <xdr:cNvPr id="199" name="民生費該当値テキスト"/>
        <xdr:cNvSpPr txBox="1"/>
      </xdr:nvSpPr>
      <xdr:spPr>
        <a:xfrm>
          <a:off x="4686300" y="125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175,107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161769</xdr:rowOff>
    </xdr:from>
    <xdr:to>
      <xdr:col>5</xdr:col>
      <xdr:colOff>409575</xdr:colOff>
      <xdr:row>74</xdr:row>
      <xdr:rowOff>91919</xdr:rowOff>
    </xdr:to>
    <xdr:sp macro="" textlink="">
      <xdr:nvSpPr>
        <xdr:cNvPr id="200" name="円/楕円 199"/>
        <xdr:cNvSpPr/>
      </xdr:nvSpPr>
      <xdr:spPr>
        <a:xfrm>
          <a:off x="3746500" y="126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108446</xdr:rowOff>
    </xdr:from>
    <xdr:ext cx="599010" cy="259045"/>
    <xdr:sp macro="" textlink="">
      <xdr:nvSpPr>
        <xdr:cNvPr id="201" name="テキスト ボックス 200"/>
        <xdr:cNvSpPr txBox="1"/>
      </xdr:nvSpPr>
      <xdr:spPr>
        <a:xfrm>
          <a:off x="3497794" y="1245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174,056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160996</xdr:rowOff>
    </xdr:from>
    <xdr:to>
      <xdr:col>4</xdr:col>
      <xdr:colOff>206375</xdr:colOff>
      <xdr:row>75</xdr:row>
      <xdr:rowOff>91146</xdr:rowOff>
    </xdr:to>
    <xdr:sp macro="" textlink="">
      <xdr:nvSpPr>
        <xdr:cNvPr id="202" name="円/楕円 201"/>
        <xdr:cNvSpPr/>
      </xdr:nvSpPr>
      <xdr:spPr>
        <a:xfrm>
          <a:off x="2857500" y="1284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107673</xdr:rowOff>
    </xdr:from>
    <xdr:ext cx="599010" cy="259045"/>
    <xdr:sp macro="" textlink="">
      <xdr:nvSpPr>
        <xdr:cNvPr id="203" name="テキスト ボックス 202"/>
        <xdr:cNvSpPr txBox="1"/>
      </xdr:nvSpPr>
      <xdr:spPr>
        <a:xfrm>
          <a:off x="2608794" y="1262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158,377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57429</xdr:rowOff>
    </xdr:from>
    <xdr:to>
      <xdr:col>3</xdr:col>
      <xdr:colOff>3175</xdr:colOff>
      <xdr:row>75</xdr:row>
      <xdr:rowOff>159029</xdr:rowOff>
    </xdr:to>
    <xdr:sp macro="" textlink="">
      <xdr:nvSpPr>
        <xdr:cNvPr id="204" name="円/楕円 203"/>
        <xdr:cNvSpPr/>
      </xdr:nvSpPr>
      <xdr:spPr>
        <a:xfrm>
          <a:off x="1968500" y="129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4106</xdr:rowOff>
    </xdr:from>
    <xdr:ext cx="599010" cy="259045"/>
    <xdr:sp macro="" textlink="">
      <xdr:nvSpPr>
        <xdr:cNvPr id="205" name="テキスト ボックス 204"/>
        <xdr:cNvSpPr txBox="1"/>
      </xdr:nvSpPr>
      <xdr:spPr>
        <a:xfrm>
          <a:off x="1719794" y="1269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94745</xdr:rowOff>
    </xdr:from>
    <xdr:to>
      <xdr:col>1</xdr:col>
      <xdr:colOff>485775</xdr:colOff>
      <xdr:row>76</xdr:row>
      <xdr:rowOff>24895</xdr:rowOff>
    </xdr:to>
    <xdr:sp macro="" textlink="">
      <xdr:nvSpPr>
        <xdr:cNvPr id="206" name="円/楕円 205"/>
        <xdr:cNvSpPr/>
      </xdr:nvSpPr>
      <xdr:spPr>
        <a:xfrm>
          <a:off x="1079500" y="129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41422</xdr:rowOff>
    </xdr:from>
    <xdr:ext cx="599010" cy="259045"/>
    <xdr:sp macro="" textlink="">
      <xdr:nvSpPr>
        <xdr:cNvPr id="207" name="テキスト ボックス 206"/>
        <xdr:cNvSpPr txBox="1"/>
      </xdr:nvSpPr>
      <xdr:spPr>
        <a:xfrm>
          <a:off x="830794" y="127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140729</xdr:rowOff>
    </xdr:from>
    <xdr:to>
      <xdr:col>6</xdr:col>
      <xdr:colOff>511175</xdr:colOff>
      <xdr:row>95</xdr:row>
      <xdr:rowOff>89621</xdr:rowOff>
    </xdr:to>
    <xdr:cxnSp macro="">
      <xdr:nvCxnSpPr>
        <xdr:cNvPr id="239" name="直線コネクタ 238"/>
        <xdr:cNvCxnSpPr/>
      </xdr:nvCxnSpPr>
      <xdr:spPr>
        <a:xfrm>
          <a:off x="3797300" y="16257029"/>
          <a:ext cx="8382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22413</xdr:rowOff>
    </xdr:from>
    <xdr:to>
      <xdr:col>5</xdr:col>
      <xdr:colOff>358775</xdr:colOff>
      <xdr:row>94</xdr:row>
      <xdr:rowOff>140729</xdr:rowOff>
    </xdr:to>
    <xdr:cxnSp macro="">
      <xdr:nvCxnSpPr>
        <xdr:cNvPr id="242" name="直線コネクタ 241"/>
        <xdr:cNvCxnSpPr/>
      </xdr:nvCxnSpPr>
      <xdr:spPr>
        <a:xfrm>
          <a:off x="2908300" y="16138713"/>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22413</xdr:rowOff>
    </xdr:from>
    <xdr:to>
      <xdr:col>4</xdr:col>
      <xdr:colOff>155575</xdr:colOff>
      <xdr:row>95</xdr:row>
      <xdr:rowOff>61616</xdr:rowOff>
    </xdr:to>
    <xdr:cxnSp macro="">
      <xdr:nvCxnSpPr>
        <xdr:cNvPr id="245" name="直線コネクタ 244"/>
        <xdr:cNvCxnSpPr/>
      </xdr:nvCxnSpPr>
      <xdr:spPr>
        <a:xfrm flipV="1">
          <a:off x="2019300" y="16138713"/>
          <a:ext cx="889000" cy="2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61616</xdr:rowOff>
    </xdr:from>
    <xdr:to>
      <xdr:col>2</xdr:col>
      <xdr:colOff>638175</xdr:colOff>
      <xdr:row>95</xdr:row>
      <xdr:rowOff>64050</xdr:rowOff>
    </xdr:to>
    <xdr:cxnSp macro="">
      <xdr:nvCxnSpPr>
        <xdr:cNvPr id="248" name="直線コネクタ 247"/>
        <xdr:cNvCxnSpPr/>
      </xdr:nvCxnSpPr>
      <xdr:spPr>
        <a:xfrm flipV="1">
          <a:off x="1130300" y="16349366"/>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38821</xdr:rowOff>
    </xdr:from>
    <xdr:to>
      <xdr:col>6</xdr:col>
      <xdr:colOff>561975</xdr:colOff>
      <xdr:row>95</xdr:row>
      <xdr:rowOff>140421</xdr:rowOff>
    </xdr:to>
    <xdr:sp macro="" textlink="">
      <xdr:nvSpPr>
        <xdr:cNvPr id="258" name="円/楕円 257"/>
        <xdr:cNvSpPr/>
      </xdr:nvSpPr>
      <xdr:spPr>
        <a:xfrm>
          <a:off x="4584700" y="163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61698</xdr:rowOff>
    </xdr:from>
    <xdr:ext cx="534377" cy="259045"/>
    <xdr:sp macro="" textlink="">
      <xdr:nvSpPr>
        <xdr:cNvPr id="259" name="衛生費該当値テキスト"/>
        <xdr:cNvSpPr txBox="1"/>
      </xdr:nvSpPr>
      <xdr:spPr>
        <a:xfrm>
          <a:off x="4686300" y="161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62,567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89929</xdr:rowOff>
    </xdr:from>
    <xdr:to>
      <xdr:col>5</xdr:col>
      <xdr:colOff>409575</xdr:colOff>
      <xdr:row>95</xdr:row>
      <xdr:rowOff>20079</xdr:rowOff>
    </xdr:to>
    <xdr:sp macro="" textlink="">
      <xdr:nvSpPr>
        <xdr:cNvPr id="260" name="円/楕円 259"/>
        <xdr:cNvSpPr/>
      </xdr:nvSpPr>
      <xdr:spPr>
        <a:xfrm>
          <a:off x="3746500" y="162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36606</xdr:rowOff>
    </xdr:from>
    <xdr:ext cx="534377" cy="259045"/>
    <xdr:sp macro="" textlink="">
      <xdr:nvSpPr>
        <xdr:cNvPr id="261" name="テキスト ボックス 260"/>
        <xdr:cNvSpPr txBox="1"/>
      </xdr:nvSpPr>
      <xdr:spPr>
        <a:xfrm>
          <a:off x="3530111" y="159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143063</xdr:rowOff>
    </xdr:from>
    <xdr:to>
      <xdr:col>4</xdr:col>
      <xdr:colOff>206375</xdr:colOff>
      <xdr:row>94</xdr:row>
      <xdr:rowOff>73213</xdr:rowOff>
    </xdr:to>
    <xdr:sp macro="" textlink="">
      <xdr:nvSpPr>
        <xdr:cNvPr id="262" name="円/楕円 261"/>
        <xdr:cNvSpPr/>
      </xdr:nvSpPr>
      <xdr:spPr>
        <a:xfrm>
          <a:off x="2857500" y="160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89740</xdr:rowOff>
    </xdr:from>
    <xdr:ext cx="534377" cy="259045"/>
    <xdr:sp macro="" textlink="">
      <xdr:nvSpPr>
        <xdr:cNvPr id="263" name="テキスト ボックス 262"/>
        <xdr:cNvSpPr txBox="1"/>
      </xdr:nvSpPr>
      <xdr:spPr>
        <a:xfrm>
          <a:off x="2641111" y="1586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10816</xdr:rowOff>
    </xdr:from>
    <xdr:to>
      <xdr:col>3</xdr:col>
      <xdr:colOff>3175</xdr:colOff>
      <xdr:row>95</xdr:row>
      <xdr:rowOff>112416</xdr:rowOff>
    </xdr:to>
    <xdr:sp macro="" textlink="">
      <xdr:nvSpPr>
        <xdr:cNvPr id="264" name="円/楕円 263"/>
        <xdr:cNvSpPr/>
      </xdr:nvSpPr>
      <xdr:spPr>
        <a:xfrm>
          <a:off x="1968500" y="162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128943</xdr:rowOff>
    </xdr:from>
    <xdr:ext cx="534377" cy="259045"/>
    <xdr:sp macro="" textlink="">
      <xdr:nvSpPr>
        <xdr:cNvPr id="265" name="テキスト ボックス 264"/>
        <xdr:cNvSpPr txBox="1"/>
      </xdr:nvSpPr>
      <xdr:spPr>
        <a:xfrm>
          <a:off x="1752111" y="160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13250</xdr:rowOff>
    </xdr:from>
    <xdr:to>
      <xdr:col>1</xdr:col>
      <xdr:colOff>485775</xdr:colOff>
      <xdr:row>95</xdr:row>
      <xdr:rowOff>114850</xdr:rowOff>
    </xdr:to>
    <xdr:sp macro="" textlink="">
      <xdr:nvSpPr>
        <xdr:cNvPr id="266" name="円/楕円 265"/>
        <xdr:cNvSpPr/>
      </xdr:nvSpPr>
      <xdr:spPr>
        <a:xfrm>
          <a:off x="1079500" y="1630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131377</xdr:rowOff>
    </xdr:from>
    <xdr:ext cx="534377" cy="259045"/>
    <xdr:sp macro="" textlink="">
      <xdr:nvSpPr>
        <xdr:cNvPr id="267" name="テキスト ボックス 266"/>
        <xdr:cNvSpPr txBox="1"/>
      </xdr:nvSpPr>
      <xdr:spPr>
        <a:xfrm>
          <a:off x="863111" y="160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167513</xdr:rowOff>
    </xdr:from>
    <xdr:to>
      <xdr:col>15</xdr:col>
      <xdr:colOff>180975</xdr:colOff>
      <xdr:row>37</xdr:row>
      <xdr:rowOff>38735</xdr:rowOff>
    </xdr:to>
    <xdr:cxnSp macro="">
      <xdr:nvCxnSpPr>
        <xdr:cNvPr id="296" name="直線コネクタ 295"/>
        <xdr:cNvCxnSpPr/>
      </xdr:nvCxnSpPr>
      <xdr:spPr>
        <a:xfrm>
          <a:off x="9639300" y="6339713"/>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167513</xdr:rowOff>
    </xdr:from>
    <xdr:to>
      <xdr:col>14</xdr:col>
      <xdr:colOff>28575</xdr:colOff>
      <xdr:row>37</xdr:row>
      <xdr:rowOff>111506</xdr:rowOff>
    </xdr:to>
    <xdr:cxnSp macro="">
      <xdr:nvCxnSpPr>
        <xdr:cNvPr id="299" name="直線コネクタ 298"/>
        <xdr:cNvCxnSpPr/>
      </xdr:nvCxnSpPr>
      <xdr:spPr>
        <a:xfrm flipV="1">
          <a:off x="8750300" y="633971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111506</xdr:rowOff>
    </xdr:from>
    <xdr:to>
      <xdr:col>12</xdr:col>
      <xdr:colOff>511175</xdr:colOff>
      <xdr:row>37</xdr:row>
      <xdr:rowOff>118935</xdr:rowOff>
    </xdr:to>
    <xdr:cxnSp macro="">
      <xdr:nvCxnSpPr>
        <xdr:cNvPr id="302" name="直線コネクタ 301"/>
        <xdr:cNvCxnSpPr/>
      </xdr:nvCxnSpPr>
      <xdr:spPr>
        <a:xfrm flipV="1">
          <a:off x="7861300" y="645515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48641</xdr:rowOff>
    </xdr:from>
    <xdr:to>
      <xdr:col>11</xdr:col>
      <xdr:colOff>307975</xdr:colOff>
      <xdr:row>37</xdr:row>
      <xdr:rowOff>118935</xdr:rowOff>
    </xdr:to>
    <xdr:cxnSp macro="">
      <xdr:nvCxnSpPr>
        <xdr:cNvPr id="305" name="直線コネクタ 304"/>
        <xdr:cNvCxnSpPr/>
      </xdr:nvCxnSpPr>
      <xdr:spPr>
        <a:xfrm>
          <a:off x="6972300" y="6392291"/>
          <a:ext cx="8890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159385</xdr:rowOff>
    </xdr:from>
    <xdr:to>
      <xdr:col>15</xdr:col>
      <xdr:colOff>231775</xdr:colOff>
      <xdr:row>37</xdr:row>
      <xdr:rowOff>89535</xdr:rowOff>
    </xdr:to>
    <xdr:sp macro="" textlink="">
      <xdr:nvSpPr>
        <xdr:cNvPr id="315" name="円/楕円 314"/>
        <xdr:cNvSpPr/>
      </xdr:nvSpPr>
      <xdr:spPr>
        <a:xfrm>
          <a:off x="10426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10812</xdr:rowOff>
    </xdr:from>
    <xdr:ext cx="469744" cy="259045"/>
    <xdr:sp macro="" textlink="">
      <xdr:nvSpPr>
        <xdr:cNvPr id="316" name="労働費該当値テキスト"/>
        <xdr:cNvSpPr txBox="1"/>
      </xdr:nvSpPr>
      <xdr:spPr>
        <a:xfrm>
          <a:off x="10528300" y="618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116713</xdr:rowOff>
    </xdr:from>
    <xdr:to>
      <xdr:col>14</xdr:col>
      <xdr:colOff>79375</xdr:colOff>
      <xdr:row>37</xdr:row>
      <xdr:rowOff>46863</xdr:rowOff>
    </xdr:to>
    <xdr:sp macro="" textlink="">
      <xdr:nvSpPr>
        <xdr:cNvPr id="317" name="円/楕円 316"/>
        <xdr:cNvSpPr/>
      </xdr:nvSpPr>
      <xdr:spPr>
        <a:xfrm>
          <a:off x="9588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63390</xdr:rowOff>
    </xdr:from>
    <xdr:ext cx="469744" cy="259045"/>
    <xdr:sp macro="" textlink="">
      <xdr:nvSpPr>
        <xdr:cNvPr id="318" name="テキスト ボックス 317"/>
        <xdr:cNvSpPr txBox="1"/>
      </xdr:nvSpPr>
      <xdr:spPr>
        <a:xfrm>
          <a:off x="9404427" y="606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60706</xdr:rowOff>
    </xdr:from>
    <xdr:to>
      <xdr:col>12</xdr:col>
      <xdr:colOff>561975</xdr:colOff>
      <xdr:row>37</xdr:row>
      <xdr:rowOff>162306</xdr:rowOff>
    </xdr:to>
    <xdr:sp macro="" textlink="">
      <xdr:nvSpPr>
        <xdr:cNvPr id="319" name="円/楕円 318"/>
        <xdr:cNvSpPr/>
      </xdr:nvSpPr>
      <xdr:spPr>
        <a:xfrm>
          <a:off x="8699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153433</xdr:rowOff>
    </xdr:from>
    <xdr:ext cx="469744" cy="259045"/>
    <xdr:sp macro="" textlink="">
      <xdr:nvSpPr>
        <xdr:cNvPr id="320" name="テキスト ボックス 319"/>
        <xdr:cNvSpPr txBox="1"/>
      </xdr:nvSpPr>
      <xdr:spPr>
        <a:xfrm>
          <a:off x="8515427"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68135</xdr:rowOff>
    </xdr:from>
    <xdr:to>
      <xdr:col>11</xdr:col>
      <xdr:colOff>358775</xdr:colOff>
      <xdr:row>37</xdr:row>
      <xdr:rowOff>169735</xdr:rowOff>
    </xdr:to>
    <xdr:sp macro="" textlink="">
      <xdr:nvSpPr>
        <xdr:cNvPr id="321" name="円/楕円 320"/>
        <xdr:cNvSpPr/>
      </xdr:nvSpPr>
      <xdr:spPr>
        <a:xfrm>
          <a:off x="7810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160862</xdr:rowOff>
    </xdr:from>
    <xdr:ext cx="469744" cy="259045"/>
    <xdr:sp macro="" textlink="">
      <xdr:nvSpPr>
        <xdr:cNvPr id="322" name="テキスト ボックス 321"/>
        <xdr:cNvSpPr txBox="1"/>
      </xdr:nvSpPr>
      <xdr:spPr>
        <a:xfrm>
          <a:off x="7626427" y="65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169291</xdr:rowOff>
    </xdr:from>
    <xdr:to>
      <xdr:col>10</xdr:col>
      <xdr:colOff>155575</xdr:colOff>
      <xdr:row>37</xdr:row>
      <xdr:rowOff>99441</xdr:rowOff>
    </xdr:to>
    <xdr:sp macro="" textlink="">
      <xdr:nvSpPr>
        <xdr:cNvPr id="323" name="円/楕円 322"/>
        <xdr:cNvSpPr/>
      </xdr:nvSpPr>
      <xdr:spPr>
        <a:xfrm>
          <a:off x="6921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90568</xdr:rowOff>
    </xdr:from>
    <xdr:ext cx="469744" cy="259045"/>
    <xdr:sp macro="" textlink="">
      <xdr:nvSpPr>
        <xdr:cNvPr id="324" name="テキスト ボックス 323"/>
        <xdr:cNvSpPr txBox="1"/>
      </xdr:nvSpPr>
      <xdr:spPr>
        <a:xfrm>
          <a:off x="6737427"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84582</xdr:rowOff>
    </xdr:from>
    <xdr:to>
      <xdr:col>15</xdr:col>
      <xdr:colOff>180975</xdr:colOff>
      <xdr:row>54</xdr:row>
      <xdr:rowOff>147574</xdr:rowOff>
    </xdr:to>
    <xdr:cxnSp macro="">
      <xdr:nvCxnSpPr>
        <xdr:cNvPr id="353" name="直線コネクタ 352"/>
        <xdr:cNvCxnSpPr/>
      </xdr:nvCxnSpPr>
      <xdr:spPr>
        <a:xfrm>
          <a:off x="9639300" y="9342882"/>
          <a:ext cx="838200" cy="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84582</xdr:rowOff>
    </xdr:from>
    <xdr:to>
      <xdr:col>14</xdr:col>
      <xdr:colOff>28575</xdr:colOff>
      <xdr:row>54</xdr:row>
      <xdr:rowOff>128550</xdr:rowOff>
    </xdr:to>
    <xdr:cxnSp macro="">
      <xdr:nvCxnSpPr>
        <xdr:cNvPr id="356" name="直線コネクタ 355"/>
        <xdr:cNvCxnSpPr/>
      </xdr:nvCxnSpPr>
      <xdr:spPr>
        <a:xfrm flipV="1">
          <a:off x="8750300" y="934288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128550</xdr:rowOff>
    </xdr:from>
    <xdr:to>
      <xdr:col>12</xdr:col>
      <xdr:colOff>511175</xdr:colOff>
      <xdr:row>55</xdr:row>
      <xdr:rowOff>49771</xdr:rowOff>
    </xdr:to>
    <xdr:cxnSp macro="">
      <xdr:nvCxnSpPr>
        <xdr:cNvPr id="359" name="直線コネクタ 358"/>
        <xdr:cNvCxnSpPr/>
      </xdr:nvCxnSpPr>
      <xdr:spPr>
        <a:xfrm flipV="1">
          <a:off x="7861300" y="9386850"/>
          <a:ext cx="889000" cy="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49771</xdr:rowOff>
    </xdr:from>
    <xdr:to>
      <xdr:col>11</xdr:col>
      <xdr:colOff>307975</xdr:colOff>
      <xdr:row>55</xdr:row>
      <xdr:rowOff>58979</xdr:rowOff>
    </xdr:to>
    <xdr:cxnSp macro="">
      <xdr:nvCxnSpPr>
        <xdr:cNvPr id="362" name="直線コネクタ 361"/>
        <xdr:cNvCxnSpPr/>
      </xdr:nvCxnSpPr>
      <xdr:spPr>
        <a:xfrm flipV="1">
          <a:off x="6972300" y="9479521"/>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96774</xdr:rowOff>
    </xdr:from>
    <xdr:to>
      <xdr:col>15</xdr:col>
      <xdr:colOff>231775</xdr:colOff>
      <xdr:row>55</xdr:row>
      <xdr:rowOff>26924</xdr:rowOff>
    </xdr:to>
    <xdr:sp macro="" textlink="">
      <xdr:nvSpPr>
        <xdr:cNvPr id="372" name="円/楕円 371"/>
        <xdr:cNvSpPr/>
      </xdr:nvSpPr>
      <xdr:spPr>
        <a:xfrm>
          <a:off x="10426700" y="93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119651</xdr:rowOff>
    </xdr:from>
    <xdr:ext cx="534377" cy="259045"/>
    <xdr:sp macro="" textlink="">
      <xdr:nvSpPr>
        <xdr:cNvPr id="373" name="農林水産業費該当値テキスト"/>
        <xdr:cNvSpPr txBox="1"/>
      </xdr:nvSpPr>
      <xdr:spPr>
        <a:xfrm>
          <a:off x="10528300" y="92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33782</xdr:rowOff>
    </xdr:from>
    <xdr:to>
      <xdr:col>14</xdr:col>
      <xdr:colOff>79375</xdr:colOff>
      <xdr:row>54</xdr:row>
      <xdr:rowOff>135382</xdr:rowOff>
    </xdr:to>
    <xdr:sp macro="" textlink="">
      <xdr:nvSpPr>
        <xdr:cNvPr id="374" name="円/楕円 373"/>
        <xdr:cNvSpPr/>
      </xdr:nvSpPr>
      <xdr:spPr>
        <a:xfrm>
          <a:off x="9588500" y="92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151909</xdr:rowOff>
    </xdr:from>
    <xdr:ext cx="534377" cy="259045"/>
    <xdr:sp macro="" textlink="">
      <xdr:nvSpPr>
        <xdr:cNvPr id="375" name="テキスト ボックス 374"/>
        <xdr:cNvSpPr txBox="1"/>
      </xdr:nvSpPr>
      <xdr:spPr>
        <a:xfrm>
          <a:off x="9372111" y="90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77750</xdr:rowOff>
    </xdr:from>
    <xdr:to>
      <xdr:col>12</xdr:col>
      <xdr:colOff>561975</xdr:colOff>
      <xdr:row>55</xdr:row>
      <xdr:rowOff>7900</xdr:rowOff>
    </xdr:to>
    <xdr:sp macro="" textlink="">
      <xdr:nvSpPr>
        <xdr:cNvPr id="376" name="円/楕円 375"/>
        <xdr:cNvSpPr/>
      </xdr:nvSpPr>
      <xdr:spPr>
        <a:xfrm>
          <a:off x="8699500" y="93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24427</xdr:rowOff>
    </xdr:from>
    <xdr:ext cx="534377" cy="259045"/>
    <xdr:sp macro="" textlink="">
      <xdr:nvSpPr>
        <xdr:cNvPr id="377" name="テキスト ボックス 376"/>
        <xdr:cNvSpPr txBox="1"/>
      </xdr:nvSpPr>
      <xdr:spPr>
        <a:xfrm>
          <a:off x="8483111" y="91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170421</xdr:rowOff>
    </xdr:from>
    <xdr:to>
      <xdr:col>11</xdr:col>
      <xdr:colOff>358775</xdr:colOff>
      <xdr:row>55</xdr:row>
      <xdr:rowOff>100571</xdr:rowOff>
    </xdr:to>
    <xdr:sp macro="" textlink="">
      <xdr:nvSpPr>
        <xdr:cNvPr id="378" name="円/楕円 377"/>
        <xdr:cNvSpPr/>
      </xdr:nvSpPr>
      <xdr:spPr>
        <a:xfrm>
          <a:off x="7810500" y="94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117098</xdr:rowOff>
    </xdr:from>
    <xdr:ext cx="534377" cy="259045"/>
    <xdr:sp macro="" textlink="">
      <xdr:nvSpPr>
        <xdr:cNvPr id="379" name="テキスト ボックス 378"/>
        <xdr:cNvSpPr txBox="1"/>
      </xdr:nvSpPr>
      <xdr:spPr>
        <a:xfrm>
          <a:off x="7594111" y="92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8179</xdr:rowOff>
    </xdr:from>
    <xdr:to>
      <xdr:col>10</xdr:col>
      <xdr:colOff>155575</xdr:colOff>
      <xdr:row>55</xdr:row>
      <xdr:rowOff>109779</xdr:rowOff>
    </xdr:to>
    <xdr:sp macro="" textlink="">
      <xdr:nvSpPr>
        <xdr:cNvPr id="380" name="円/楕円 379"/>
        <xdr:cNvSpPr/>
      </xdr:nvSpPr>
      <xdr:spPr>
        <a:xfrm>
          <a:off x="6921500" y="9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126306</xdr:rowOff>
    </xdr:from>
    <xdr:ext cx="534377" cy="259045"/>
    <xdr:sp macro="" textlink="">
      <xdr:nvSpPr>
        <xdr:cNvPr id="381" name="テキスト ボックス 380"/>
        <xdr:cNvSpPr txBox="1"/>
      </xdr:nvSpPr>
      <xdr:spPr>
        <a:xfrm>
          <a:off x="6705111" y="92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148844</xdr:rowOff>
    </xdr:from>
    <xdr:to>
      <xdr:col>15</xdr:col>
      <xdr:colOff>180975</xdr:colOff>
      <xdr:row>76</xdr:row>
      <xdr:rowOff>15684</xdr:rowOff>
    </xdr:to>
    <xdr:cxnSp macro="">
      <xdr:nvCxnSpPr>
        <xdr:cNvPr id="410" name="直線コネクタ 409"/>
        <xdr:cNvCxnSpPr/>
      </xdr:nvCxnSpPr>
      <xdr:spPr>
        <a:xfrm flipV="1">
          <a:off x="9639300" y="12664694"/>
          <a:ext cx="838200" cy="3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144767</xdr:rowOff>
    </xdr:from>
    <xdr:to>
      <xdr:col>14</xdr:col>
      <xdr:colOff>28575</xdr:colOff>
      <xdr:row>76</xdr:row>
      <xdr:rowOff>15684</xdr:rowOff>
    </xdr:to>
    <xdr:cxnSp macro="">
      <xdr:nvCxnSpPr>
        <xdr:cNvPr id="413" name="直線コネクタ 412"/>
        <xdr:cNvCxnSpPr/>
      </xdr:nvCxnSpPr>
      <xdr:spPr>
        <a:xfrm>
          <a:off x="8750300" y="13003517"/>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144767</xdr:rowOff>
    </xdr:from>
    <xdr:to>
      <xdr:col>12</xdr:col>
      <xdr:colOff>511175</xdr:colOff>
      <xdr:row>76</xdr:row>
      <xdr:rowOff>149186</xdr:rowOff>
    </xdr:to>
    <xdr:cxnSp macro="">
      <xdr:nvCxnSpPr>
        <xdr:cNvPr id="416" name="直線コネクタ 415"/>
        <xdr:cNvCxnSpPr/>
      </xdr:nvCxnSpPr>
      <xdr:spPr>
        <a:xfrm flipV="1">
          <a:off x="7861300" y="13003517"/>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169532</xdr:rowOff>
    </xdr:from>
    <xdr:to>
      <xdr:col>11</xdr:col>
      <xdr:colOff>307975</xdr:colOff>
      <xdr:row>76</xdr:row>
      <xdr:rowOff>149186</xdr:rowOff>
    </xdr:to>
    <xdr:cxnSp macro="">
      <xdr:nvCxnSpPr>
        <xdr:cNvPr id="419" name="直線コネクタ 418"/>
        <xdr:cNvCxnSpPr/>
      </xdr:nvCxnSpPr>
      <xdr:spPr>
        <a:xfrm>
          <a:off x="6972300" y="13028282"/>
          <a:ext cx="8890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98044</xdr:rowOff>
    </xdr:from>
    <xdr:to>
      <xdr:col>15</xdr:col>
      <xdr:colOff>231775</xdr:colOff>
      <xdr:row>74</xdr:row>
      <xdr:rowOff>28194</xdr:rowOff>
    </xdr:to>
    <xdr:sp macro="" textlink="">
      <xdr:nvSpPr>
        <xdr:cNvPr id="429" name="円/楕円 428"/>
        <xdr:cNvSpPr/>
      </xdr:nvSpPr>
      <xdr:spPr>
        <a:xfrm>
          <a:off x="10426700" y="126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120921</xdr:rowOff>
    </xdr:from>
    <xdr:ext cx="534377" cy="259045"/>
    <xdr:sp macro="" textlink="">
      <xdr:nvSpPr>
        <xdr:cNvPr id="430" name="商工費該当値テキスト"/>
        <xdr:cNvSpPr txBox="1"/>
      </xdr:nvSpPr>
      <xdr:spPr>
        <a:xfrm>
          <a:off x="10528300" y="1246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136334</xdr:rowOff>
    </xdr:from>
    <xdr:to>
      <xdr:col>14</xdr:col>
      <xdr:colOff>79375</xdr:colOff>
      <xdr:row>76</xdr:row>
      <xdr:rowOff>66484</xdr:rowOff>
    </xdr:to>
    <xdr:sp macro="" textlink="">
      <xdr:nvSpPr>
        <xdr:cNvPr id="431" name="円/楕円 430"/>
        <xdr:cNvSpPr/>
      </xdr:nvSpPr>
      <xdr:spPr>
        <a:xfrm>
          <a:off x="9588500" y="12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83011</xdr:rowOff>
    </xdr:from>
    <xdr:ext cx="534377" cy="259045"/>
    <xdr:sp macro="" textlink="">
      <xdr:nvSpPr>
        <xdr:cNvPr id="432" name="テキスト ボックス 431"/>
        <xdr:cNvSpPr txBox="1"/>
      </xdr:nvSpPr>
      <xdr:spPr>
        <a:xfrm>
          <a:off x="9372111" y="127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93967</xdr:rowOff>
    </xdr:from>
    <xdr:to>
      <xdr:col>12</xdr:col>
      <xdr:colOff>561975</xdr:colOff>
      <xdr:row>76</xdr:row>
      <xdr:rowOff>24116</xdr:rowOff>
    </xdr:to>
    <xdr:sp macro="" textlink="">
      <xdr:nvSpPr>
        <xdr:cNvPr id="433" name="円/楕円 432"/>
        <xdr:cNvSpPr/>
      </xdr:nvSpPr>
      <xdr:spPr>
        <a:xfrm>
          <a:off x="8699500" y="12952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40644</xdr:rowOff>
    </xdr:from>
    <xdr:ext cx="534377" cy="259045"/>
    <xdr:sp macro="" textlink="">
      <xdr:nvSpPr>
        <xdr:cNvPr id="434" name="テキスト ボックス 433"/>
        <xdr:cNvSpPr txBox="1"/>
      </xdr:nvSpPr>
      <xdr:spPr>
        <a:xfrm>
          <a:off x="8483111" y="127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98386</xdr:rowOff>
    </xdr:from>
    <xdr:to>
      <xdr:col>11</xdr:col>
      <xdr:colOff>358775</xdr:colOff>
      <xdr:row>77</xdr:row>
      <xdr:rowOff>28536</xdr:rowOff>
    </xdr:to>
    <xdr:sp macro="" textlink="">
      <xdr:nvSpPr>
        <xdr:cNvPr id="435" name="円/楕円 434"/>
        <xdr:cNvSpPr/>
      </xdr:nvSpPr>
      <xdr:spPr>
        <a:xfrm>
          <a:off x="7810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19663</xdr:rowOff>
    </xdr:from>
    <xdr:ext cx="534377" cy="259045"/>
    <xdr:sp macro="" textlink="">
      <xdr:nvSpPr>
        <xdr:cNvPr id="436" name="テキスト ボックス 435"/>
        <xdr:cNvSpPr txBox="1"/>
      </xdr:nvSpPr>
      <xdr:spPr>
        <a:xfrm>
          <a:off x="7594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118732</xdr:rowOff>
    </xdr:from>
    <xdr:to>
      <xdr:col>10</xdr:col>
      <xdr:colOff>155575</xdr:colOff>
      <xdr:row>76</xdr:row>
      <xdr:rowOff>48882</xdr:rowOff>
    </xdr:to>
    <xdr:sp macro="" textlink="">
      <xdr:nvSpPr>
        <xdr:cNvPr id="437" name="円/楕円 436"/>
        <xdr:cNvSpPr/>
      </xdr:nvSpPr>
      <xdr:spPr>
        <a:xfrm>
          <a:off x="69215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65409</xdr:rowOff>
    </xdr:from>
    <xdr:ext cx="534377" cy="259045"/>
    <xdr:sp macro="" textlink="">
      <xdr:nvSpPr>
        <xdr:cNvPr id="438" name="テキスト ボックス 437"/>
        <xdr:cNvSpPr txBox="1"/>
      </xdr:nvSpPr>
      <xdr:spPr>
        <a:xfrm>
          <a:off x="6705111" y="12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122075</xdr:rowOff>
    </xdr:from>
    <xdr:to>
      <xdr:col>15</xdr:col>
      <xdr:colOff>180975</xdr:colOff>
      <xdr:row>95</xdr:row>
      <xdr:rowOff>133741</xdr:rowOff>
    </xdr:to>
    <xdr:cxnSp macro="">
      <xdr:nvCxnSpPr>
        <xdr:cNvPr id="467" name="直線コネクタ 466"/>
        <xdr:cNvCxnSpPr/>
      </xdr:nvCxnSpPr>
      <xdr:spPr>
        <a:xfrm flipV="1">
          <a:off x="9639300" y="16409825"/>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133741</xdr:rowOff>
    </xdr:from>
    <xdr:to>
      <xdr:col>14</xdr:col>
      <xdr:colOff>28575</xdr:colOff>
      <xdr:row>96</xdr:row>
      <xdr:rowOff>13588</xdr:rowOff>
    </xdr:to>
    <xdr:cxnSp macro="">
      <xdr:nvCxnSpPr>
        <xdr:cNvPr id="470" name="直線コネクタ 469"/>
        <xdr:cNvCxnSpPr/>
      </xdr:nvCxnSpPr>
      <xdr:spPr>
        <a:xfrm flipV="1">
          <a:off x="8750300" y="1642149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13588</xdr:rowOff>
    </xdr:from>
    <xdr:to>
      <xdr:col>12</xdr:col>
      <xdr:colOff>511175</xdr:colOff>
      <xdr:row>96</xdr:row>
      <xdr:rowOff>66159</xdr:rowOff>
    </xdr:to>
    <xdr:cxnSp macro="">
      <xdr:nvCxnSpPr>
        <xdr:cNvPr id="473" name="直線コネクタ 472"/>
        <xdr:cNvCxnSpPr/>
      </xdr:nvCxnSpPr>
      <xdr:spPr>
        <a:xfrm flipV="1">
          <a:off x="7861300" y="16472788"/>
          <a:ext cx="889000" cy="5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51758</xdr:rowOff>
    </xdr:from>
    <xdr:to>
      <xdr:col>11</xdr:col>
      <xdr:colOff>307975</xdr:colOff>
      <xdr:row>96</xdr:row>
      <xdr:rowOff>66159</xdr:rowOff>
    </xdr:to>
    <xdr:cxnSp macro="">
      <xdr:nvCxnSpPr>
        <xdr:cNvPr id="476" name="直線コネクタ 475"/>
        <xdr:cNvCxnSpPr/>
      </xdr:nvCxnSpPr>
      <xdr:spPr>
        <a:xfrm>
          <a:off x="6972300" y="16510958"/>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71275</xdr:rowOff>
    </xdr:from>
    <xdr:to>
      <xdr:col>15</xdr:col>
      <xdr:colOff>231775</xdr:colOff>
      <xdr:row>96</xdr:row>
      <xdr:rowOff>1425</xdr:rowOff>
    </xdr:to>
    <xdr:sp macro="" textlink="">
      <xdr:nvSpPr>
        <xdr:cNvPr id="486" name="円/楕円 485"/>
        <xdr:cNvSpPr/>
      </xdr:nvSpPr>
      <xdr:spPr>
        <a:xfrm>
          <a:off x="10426700" y="163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94152</xdr:rowOff>
    </xdr:from>
    <xdr:ext cx="534377" cy="259045"/>
    <xdr:sp macro="" textlink="">
      <xdr:nvSpPr>
        <xdr:cNvPr id="487" name="土木費該当値テキスト"/>
        <xdr:cNvSpPr txBox="1"/>
      </xdr:nvSpPr>
      <xdr:spPr>
        <a:xfrm>
          <a:off x="10528300" y="162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79,813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82941</xdr:rowOff>
    </xdr:from>
    <xdr:to>
      <xdr:col>14</xdr:col>
      <xdr:colOff>79375</xdr:colOff>
      <xdr:row>96</xdr:row>
      <xdr:rowOff>13091</xdr:rowOff>
    </xdr:to>
    <xdr:sp macro="" textlink="">
      <xdr:nvSpPr>
        <xdr:cNvPr id="488" name="円/楕円 487"/>
        <xdr:cNvSpPr/>
      </xdr:nvSpPr>
      <xdr:spPr>
        <a:xfrm>
          <a:off x="9588500" y="16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29618</xdr:rowOff>
    </xdr:from>
    <xdr:ext cx="534377" cy="259045"/>
    <xdr:sp macro="" textlink="">
      <xdr:nvSpPr>
        <xdr:cNvPr id="489" name="テキスト ボックス 488"/>
        <xdr:cNvSpPr txBox="1"/>
      </xdr:nvSpPr>
      <xdr:spPr>
        <a:xfrm>
          <a:off x="9372111" y="161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134238</xdr:rowOff>
    </xdr:from>
    <xdr:to>
      <xdr:col>12</xdr:col>
      <xdr:colOff>561975</xdr:colOff>
      <xdr:row>96</xdr:row>
      <xdr:rowOff>64388</xdr:rowOff>
    </xdr:to>
    <xdr:sp macro="" textlink="">
      <xdr:nvSpPr>
        <xdr:cNvPr id="490" name="円/楕円 489"/>
        <xdr:cNvSpPr/>
      </xdr:nvSpPr>
      <xdr:spPr>
        <a:xfrm>
          <a:off x="8699500" y="164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80915</xdr:rowOff>
    </xdr:from>
    <xdr:ext cx="534377" cy="259045"/>
    <xdr:sp macro="" textlink="">
      <xdr:nvSpPr>
        <xdr:cNvPr id="491" name="テキスト ボックス 490"/>
        <xdr:cNvSpPr txBox="1"/>
      </xdr:nvSpPr>
      <xdr:spPr>
        <a:xfrm>
          <a:off x="8483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15359</xdr:rowOff>
    </xdr:from>
    <xdr:to>
      <xdr:col>11</xdr:col>
      <xdr:colOff>358775</xdr:colOff>
      <xdr:row>96</xdr:row>
      <xdr:rowOff>116959</xdr:rowOff>
    </xdr:to>
    <xdr:sp macro="" textlink="">
      <xdr:nvSpPr>
        <xdr:cNvPr id="492" name="円/楕円 491"/>
        <xdr:cNvSpPr/>
      </xdr:nvSpPr>
      <xdr:spPr>
        <a:xfrm>
          <a:off x="7810500" y="164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133486</xdr:rowOff>
    </xdr:from>
    <xdr:ext cx="534377" cy="259045"/>
    <xdr:sp macro="" textlink="">
      <xdr:nvSpPr>
        <xdr:cNvPr id="493" name="テキスト ボックス 492"/>
        <xdr:cNvSpPr txBox="1"/>
      </xdr:nvSpPr>
      <xdr:spPr>
        <a:xfrm>
          <a:off x="7594111" y="162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958</xdr:rowOff>
    </xdr:from>
    <xdr:to>
      <xdr:col>10</xdr:col>
      <xdr:colOff>155575</xdr:colOff>
      <xdr:row>96</xdr:row>
      <xdr:rowOff>102558</xdr:rowOff>
    </xdr:to>
    <xdr:sp macro="" textlink="">
      <xdr:nvSpPr>
        <xdr:cNvPr id="494" name="円/楕円 493"/>
        <xdr:cNvSpPr/>
      </xdr:nvSpPr>
      <xdr:spPr>
        <a:xfrm>
          <a:off x="6921500" y="16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119085</xdr:rowOff>
    </xdr:from>
    <xdr:ext cx="534377" cy="259045"/>
    <xdr:sp macro="" textlink="">
      <xdr:nvSpPr>
        <xdr:cNvPr id="495" name="テキスト ボックス 494"/>
        <xdr:cNvSpPr txBox="1"/>
      </xdr:nvSpPr>
      <xdr:spPr>
        <a:xfrm>
          <a:off x="6705111" y="162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106610</xdr:rowOff>
    </xdr:from>
    <xdr:to>
      <xdr:col>23</xdr:col>
      <xdr:colOff>517525</xdr:colOff>
      <xdr:row>36</xdr:row>
      <xdr:rowOff>110992</xdr:rowOff>
    </xdr:to>
    <xdr:cxnSp macro="">
      <xdr:nvCxnSpPr>
        <xdr:cNvPr id="524" name="直線コネクタ 523"/>
        <xdr:cNvCxnSpPr/>
      </xdr:nvCxnSpPr>
      <xdr:spPr>
        <a:xfrm>
          <a:off x="15481300" y="6278810"/>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106610</xdr:rowOff>
    </xdr:from>
    <xdr:to>
      <xdr:col>22</xdr:col>
      <xdr:colOff>365125</xdr:colOff>
      <xdr:row>36</xdr:row>
      <xdr:rowOff>147529</xdr:rowOff>
    </xdr:to>
    <xdr:cxnSp macro="">
      <xdr:nvCxnSpPr>
        <xdr:cNvPr id="527" name="直線コネクタ 526"/>
        <xdr:cNvCxnSpPr/>
      </xdr:nvCxnSpPr>
      <xdr:spPr>
        <a:xfrm flipV="1">
          <a:off x="14592300" y="6278810"/>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147529</xdr:rowOff>
    </xdr:from>
    <xdr:to>
      <xdr:col>21</xdr:col>
      <xdr:colOff>161925</xdr:colOff>
      <xdr:row>37</xdr:row>
      <xdr:rowOff>3473</xdr:rowOff>
    </xdr:to>
    <xdr:cxnSp macro="">
      <xdr:nvCxnSpPr>
        <xdr:cNvPr id="530" name="直線コネクタ 529"/>
        <xdr:cNvCxnSpPr/>
      </xdr:nvCxnSpPr>
      <xdr:spPr>
        <a:xfrm flipV="1">
          <a:off x="13703300" y="6319729"/>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162351</xdr:rowOff>
    </xdr:from>
    <xdr:to>
      <xdr:col>19</xdr:col>
      <xdr:colOff>644525</xdr:colOff>
      <xdr:row>37</xdr:row>
      <xdr:rowOff>3473</xdr:rowOff>
    </xdr:to>
    <xdr:cxnSp macro="">
      <xdr:nvCxnSpPr>
        <xdr:cNvPr id="533" name="直線コネクタ 532"/>
        <xdr:cNvCxnSpPr/>
      </xdr:nvCxnSpPr>
      <xdr:spPr>
        <a:xfrm>
          <a:off x="12814300" y="6334551"/>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60192</xdr:rowOff>
    </xdr:from>
    <xdr:to>
      <xdr:col>23</xdr:col>
      <xdr:colOff>568325</xdr:colOff>
      <xdr:row>36</xdr:row>
      <xdr:rowOff>161792</xdr:rowOff>
    </xdr:to>
    <xdr:sp macro="" textlink="">
      <xdr:nvSpPr>
        <xdr:cNvPr id="543" name="円/楕円 542"/>
        <xdr:cNvSpPr/>
      </xdr:nvSpPr>
      <xdr:spPr>
        <a:xfrm>
          <a:off x="16268700" y="62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38619</xdr:rowOff>
    </xdr:from>
    <xdr:ext cx="534377" cy="259045"/>
    <xdr:sp macro="" textlink="">
      <xdr:nvSpPr>
        <xdr:cNvPr id="544" name="消防費該当値テキスト"/>
        <xdr:cNvSpPr txBox="1"/>
      </xdr:nvSpPr>
      <xdr:spPr>
        <a:xfrm>
          <a:off x="16370300" y="62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55810</xdr:rowOff>
    </xdr:from>
    <xdr:to>
      <xdr:col>22</xdr:col>
      <xdr:colOff>415925</xdr:colOff>
      <xdr:row>36</xdr:row>
      <xdr:rowOff>157410</xdr:rowOff>
    </xdr:to>
    <xdr:sp macro="" textlink="">
      <xdr:nvSpPr>
        <xdr:cNvPr id="545" name="円/楕円 544"/>
        <xdr:cNvSpPr/>
      </xdr:nvSpPr>
      <xdr:spPr>
        <a:xfrm>
          <a:off x="15430500" y="62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148537</xdr:rowOff>
    </xdr:from>
    <xdr:ext cx="534377" cy="259045"/>
    <xdr:sp macro="" textlink="">
      <xdr:nvSpPr>
        <xdr:cNvPr id="546" name="テキスト ボックス 545"/>
        <xdr:cNvSpPr txBox="1"/>
      </xdr:nvSpPr>
      <xdr:spPr>
        <a:xfrm>
          <a:off x="15214111" y="63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96729</xdr:rowOff>
    </xdr:from>
    <xdr:to>
      <xdr:col>21</xdr:col>
      <xdr:colOff>212725</xdr:colOff>
      <xdr:row>37</xdr:row>
      <xdr:rowOff>26879</xdr:rowOff>
    </xdr:to>
    <xdr:sp macro="" textlink="">
      <xdr:nvSpPr>
        <xdr:cNvPr id="547" name="円/楕円 546"/>
        <xdr:cNvSpPr/>
      </xdr:nvSpPr>
      <xdr:spPr>
        <a:xfrm>
          <a:off x="14541500" y="62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18006</xdr:rowOff>
    </xdr:from>
    <xdr:ext cx="534377" cy="259045"/>
    <xdr:sp macro="" textlink="">
      <xdr:nvSpPr>
        <xdr:cNvPr id="548" name="テキスト ボックス 547"/>
        <xdr:cNvSpPr txBox="1"/>
      </xdr:nvSpPr>
      <xdr:spPr>
        <a:xfrm>
          <a:off x="14325111" y="63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124123</xdr:rowOff>
    </xdr:from>
    <xdr:to>
      <xdr:col>20</xdr:col>
      <xdr:colOff>9525</xdr:colOff>
      <xdr:row>37</xdr:row>
      <xdr:rowOff>54273</xdr:rowOff>
    </xdr:to>
    <xdr:sp macro="" textlink="">
      <xdr:nvSpPr>
        <xdr:cNvPr id="549" name="円/楕円 548"/>
        <xdr:cNvSpPr/>
      </xdr:nvSpPr>
      <xdr:spPr>
        <a:xfrm>
          <a:off x="13652500" y="62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45400</xdr:rowOff>
    </xdr:from>
    <xdr:ext cx="534377" cy="259045"/>
    <xdr:sp macro="" textlink="">
      <xdr:nvSpPr>
        <xdr:cNvPr id="550" name="テキスト ボックス 549"/>
        <xdr:cNvSpPr txBox="1"/>
      </xdr:nvSpPr>
      <xdr:spPr>
        <a:xfrm>
          <a:off x="13436111" y="63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111551</xdr:rowOff>
    </xdr:from>
    <xdr:to>
      <xdr:col>18</xdr:col>
      <xdr:colOff>492125</xdr:colOff>
      <xdr:row>37</xdr:row>
      <xdr:rowOff>41701</xdr:rowOff>
    </xdr:to>
    <xdr:sp macro="" textlink="">
      <xdr:nvSpPr>
        <xdr:cNvPr id="551" name="円/楕円 550"/>
        <xdr:cNvSpPr/>
      </xdr:nvSpPr>
      <xdr:spPr>
        <a:xfrm>
          <a:off x="12763500" y="62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32828</xdr:rowOff>
    </xdr:from>
    <xdr:ext cx="534377" cy="259045"/>
    <xdr:sp macro="" textlink="">
      <xdr:nvSpPr>
        <xdr:cNvPr id="552" name="テキスト ボックス 551"/>
        <xdr:cNvSpPr txBox="1"/>
      </xdr:nvSpPr>
      <xdr:spPr>
        <a:xfrm>
          <a:off x="12547111" y="63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38071</xdr:rowOff>
    </xdr:from>
    <xdr:to>
      <xdr:col>23</xdr:col>
      <xdr:colOff>517525</xdr:colOff>
      <xdr:row>56</xdr:row>
      <xdr:rowOff>57583</xdr:rowOff>
    </xdr:to>
    <xdr:cxnSp macro="">
      <xdr:nvCxnSpPr>
        <xdr:cNvPr id="584" name="直線コネクタ 583"/>
        <xdr:cNvCxnSpPr/>
      </xdr:nvCxnSpPr>
      <xdr:spPr>
        <a:xfrm>
          <a:off x="15481300" y="9639271"/>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38071</xdr:rowOff>
    </xdr:from>
    <xdr:to>
      <xdr:col>22</xdr:col>
      <xdr:colOff>365125</xdr:colOff>
      <xdr:row>56</xdr:row>
      <xdr:rowOff>45190</xdr:rowOff>
    </xdr:to>
    <xdr:cxnSp macro="">
      <xdr:nvCxnSpPr>
        <xdr:cNvPr id="587" name="直線コネクタ 586"/>
        <xdr:cNvCxnSpPr/>
      </xdr:nvCxnSpPr>
      <xdr:spPr>
        <a:xfrm flipV="1">
          <a:off x="14592300" y="9639271"/>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38871</xdr:rowOff>
    </xdr:from>
    <xdr:to>
      <xdr:col>21</xdr:col>
      <xdr:colOff>161925</xdr:colOff>
      <xdr:row>56</xdr:row>
      <xdr:rowOff>45190</xdr:rowOff>
    </xdr:to>
    <xdr:cxnSp macro="">
      <xdr:nvCxnSpPr>
        <xdr:cNvPr id="590" name="直線コネクタ 589"/>
        <xdr:cNvCxnSpPr/>
      </xdr:nvCxnSpPr>
      <xdr:spPr>
        <a:xfrm>
          <a:off x="13703300" y="9640071"/>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114587</xdr:rowOff>
    </xdr:from>
    <xdr:to>
      <xdr:col>19</xdr:col>
      <xdr:colOff>644525</xdr:colOff>
      <xdr:row>56</xdr:row>
      <xdr:rowOff>38871</xdr:rowOff>
    </xdr:to>
    <xdr:cxnSp macro="">
      <xdr:nvCxnSpPr>
        <xdr:cNvPr id="593" name="直線コネクタ 592"/>
        <xdr:cNvCxnSpPr/>
      </xdr:nvCxnSpPr>
      <xdr:spPr>
        <a:xfrm>
          <a:off x="12814300" y="9544337"/>
          <a:ext cx="889000" cy="9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6783</xdr:rowOff>
    </xdr:from>
    <xdr:to>
      <xdr:col>23</xdr:col>
      <xdr:colOff>568325</xdr:colOff>
      <xdr:row>56</xdr:row>
      <xdr:rowOff>108383</xdr:rowOff>
    </xdr:to>
    <xdr:sp macro="" textlink="">
      <xdr:nvSpPr>
        <xdr:cNvPr id="603" name="円/楕円 602"/>
        <xdr:cNvSpPr/>
      </xdr:nvSpPr>
      <xdr:spPr>
        <a:xfrm>
          <a:off x="16268700" y="96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156660</xdr:rowOff>
    </xdr:from>
    <xdr:ext cx="534377" cy="259045"/>
    <xdr:sp macro="" textlink="">
      <xdr:nvSpPr>
        <xdr:cNvPr id="604" name="教育費該当値テキスト"/>
        <xdr:cNvSpPr txBox="1"/>
      </xdr:nvSpPr>
      <xdr:spPr>
        <a:xfrm>
          <a:off x="16370300" y="95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158721</xdr:rowOff>
    </xdr:from>
    <xdr:to>
      <xdr:col>22</xdr:col>
      <xdr:colOff>415925</xdr:colOff>
      <xdr:row>56</xdr:row>
      <xdr:rowOff>88871</xdr:rowOff>
    </xdr:to>
    <xdr:sp macro="" textlink="">
      <xdr:nvSpPr>
        <xdr:cNvPr id="605" name="円/楕円 604"/>
        <xdr:cNvSpPr/>
      </xdr:nvSpPr>
      <xdr:spPr>
        <a:xfrm>
          <a:off x="15430500" y="95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105398</xdr:rowOff>
    </xdr:from>
    <xdr:ext cx="534377" cy="259045"/>
    <xdr:sp macro="" textlink="">
      <xdr:nvSpPr>
        <xdr:cNvPr id="606" name="テキスト ボックス 605"/>
        <xdr:cNvSpPr txBox="1"/>
      </xdr:nvSpPr>
      <xdr:spPr>
        <a:xfrm>
          <a:off x="15214111" y="93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165840</xdr:rowOff>
    </xdr:from>
    <xdr:to>
      <xdr:col>21</xdr:col>
      <xdr:colOff>212725</xdr:colOff>
      <xdr:row>56</xdr:row>
      <xdr:rowOff>95990</xdr:rowOff>
    </xdr:to>
    <xdr:sp macro="" textlink="">
      <xdr:nvSpPr>
        <xdr:cNvPr id="607" name="円/楕円 606"/>
        <xdr:cNvSpPr/>
      </xdr:nvSpPr>
      <xdr:spPr>
        <a:xfrm>
          <a:off x="14541500" y="9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87117</xdr:rowOff>
    </xdr:from>
    <xdr:ext cx="534377" cy="259045"/>
    <xdr:sp macro="" textlink="">
      <xdr:nvSpPr>
        <xdr:cNvPr id="608" name="テキスト ボックス 607"/>
        <xdr:cNvSpPr txBox="1"/>
      </xdr:nvSpPr>
      <xdr:spPr>
        <a:xfrm>
          <a:off x="14325111" y="96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159521</xdr:rowOff>
    </xdr:from>
    <xdr:to>
      <xdr:col>20</xdr:col>
      <xdr:colOff>9525</xdr:colOff>
      <xdr:row>56</xdr:row>
      <xdr:rowOff>89671</xdr:rowOff>
    </xdr:to>
    <xdr:sp macro="" textlink="">
      <xdr:nvSpPr>
        <xdr:cNvPr id="609" name="円/楕円 608"/>
        <xdr:cNvSpPr/>
      </xdr:nvSpPr>
      <xdr:spPr>
        <a:xfrm>
          <a:off x="13652500" y="95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106198</xdr:rowOff>
    </xdr:from>
    <xdr:ext cx="534377" cy="259045"/>
    <xdr:sp macro="" textlink="">
      <xdr:nvSpPr>
        <xdr:cNvPr id="610" name="テキスト ボックス 609"/>
        <xdr:cNvSpPr txBox="1"/>
      </xdr:nvSpPr>
      <xdr:spPr>
        <a:xfrm>
          <a:off x="13436111" y="936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63787</xdr:rowOff>
    </xdr:from>
    <xdr:to>
      <xdr:col>18</xdr:col>
      <xdr:colOff>492125</xdr:colOff>
      <xdr:row>55</xdr:row>
      <xdr:rowOff>165387</xdr:rowOff>
    </xdr:to>
    <xdr:sp macro="" textlink="">
      <xdr:nvSpPr>
        <xdr:cNvPr id="611" name="円/楕円 610"/>
        <xdr:cNvSpPr/>
      </xdr:nvSpPr>
      <xdr:spPr>
        <a:xfrm>
          <a:off x="12763500" y="94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10464</xdr:rowOff>
    </xdr:from>
    <xdr:ext cx="534377" cy="259045"/>
    <xdr:sp macro="" textlink="">
      <xdr:nvSpPr>
        <xdr:cNvPr id="612" name="テキスト ボックス 611"/>
        <xdr:cNvSpPr txBox="1"/>
      </xdr:nvSpPr>
      <xdr:spPr>
        <a:xfrm>
          <a:off x="12547111" y="92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29012</xdr:rowOff>
    </xdr:from>
    <xdr:to>
      <xdr:col>23</xdr:col>
      <xdr:colOff>517525</xdr:colOff>
      <xdr:row>78</xdr:row>
      <xdr:rowOff>102301</xdr:rowOff>
    </xdr:to>
    <xdr:cxnSp macro="">
      <xdr:nvCxnSpPr>
        <xdr:cNvPr id="639" name="直線コネクタ 638"/>
        <xdr:cNvCxnSpPr/>
      </xdr:nvCxnSpPr>
      <xdr:spPr>
        <a:xfrm>
          <a:off x="15481300" y="13402112"/>
          <a:ext cx="8382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28098</xdr:rowOff>
    </xdr:from>
    <xdr:to>
      <xdr:col>22</xdr:col>
      <xdr:colOff>365125</xdr:colOff>
      <xdr:row>78</xdr:row>
      <xdr:rowOff>29012</xdr:rowOff>
    </xdr:to>
    <xdr:cxnSp macro="">
      <xdr:nvCxnSpPr>
        <xdr:cNvPr id="642" name="直線コネクタ 641"/>
        <xdr:cNvCxnSpPr/>
      </xdr:nvCxnSpPr>
      <xdr:spPr>
        <a:xfrm>
          <a:off x="14592300" y="13058298"/>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1352</xdr:rowOff>
    </xdr:from>
    <xdr:to>
      <xdr:col>21</xdr:col>
      <xdr:colOff>161925</xdr:colOff>
      <xdr:row>76</xdr:row>
      <xdr:rowOff>28098</xdr:rowOff>
    </xdr:to>
    <xdr:cxnSp macro="">
      <xdr:nvCxnSpPr>
        <xdr:cNvPr id="645" name="直線コネクタ 644"/>
        <xdr:cNvCxnSpPr/>
      </xdr:nvCxnSpPr>
      <xdr:spPr>
        <a:xfrm>
          <a:off x="13703300" y="1303155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35095</xdr:rowOff>
    </xdr:from>
    <xdr:ext cx="469744" cy="259045"/>
    <xdr:sp macro="" textlink="">
      <xdr:nvSpPr>
        <xdr:cNvPr id="647" name="テキスト ボックス 646"/>
        <xdr:cNvSpPr txBox="1"/>
      </xdr:nvSpPr>
      <xdr:spPr>
        <a:xfrm>
          <a:off x="14357427"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1352</xdr:rowOff>
    </xdr:from>
    <xdr:to>
      <xdr:col>19</xdr:col>
      <xdr:colOff>644525</xdr:colOff>
      <xdr:row>76</xdr:row>
      <xdr:rowOff>134671</xdr:rowOff>
    </xdr:to>
    <xdr:cxnSp macro="">
      <xdr:nvCxnSpPr>
        <xdr:cNvPr id="648" name="直線コネクタ 647"/>
        <xdr:cNvCxnSpPr/>
      </xdr:nvCxnSpPr>
      <xdr:spPr>
        <a:xfrm flipV="1">
          <a:off x="12814300" y="13031552"/>
          <a:ext cx="889000" cy="1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51501</xdr:rowOff>
    </xdr:from>
    <xdr:to>
      <xdr:col>23</xdr:col>
      <xdr:colOff>568325</xdr:colOff>
      <xdr:row>78</xdr:row>
      <xdr:rowOff>153101</xdr:rowOff>
    </xdr:to>
    <xdr:sp macro="" textlink="">
      <xdr:nvSpPr>
        <xdr:cNvPr id="658" name="円/楕円 657"/>
        <xdr:cNvSpPr/>
      </xdr:nvSpPr>
      <xdr:spPr>
        <a:xfrm>
          <a:off x="162687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137878</xdr:rowOff>
    </xdr:from>
    <xdr:ext cx="378565" cy="259045"/>
    <xdr:sp macro="" textlink="">
      <xdr:nvSpPr>
        <xdr:cNvPr id="659" name="災害復旧費該当値テキスト"/>
        <xdr:cNvSpPr txBox="1"/>
      </xdr:nvSpPr>
      <xdr:spPr>
        <a:xfrm>
          <a:off x="16370300" y="13339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149662</xdr:rowOff>
    </xdr:from>
    <xdr:to>
      <xdr:col>22</xdr:col>
      <xdr:colOff>415925</xdr:colOff>
      <xdr:row>78</xdr:row>
      <xdr:rowOff>79812</xdr:rowOff>
    </xdr:to>
    <xdr:sp macro="" textlink="">
      <xdr:nvSpPr>
        <xdr:cNvPr id="660" name="円/楕円 659"/>
        <xdr:cNvSpPr/>
      </xdr:nvSpPr>
      <xdr:spPr>
        <a:xfrm>
          <a:off x="15430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70939</xdr:rowOff>
    </xdr:from>
    <xdr:ext cx="469744" cy="259045"/>
    <xdr:sp macro="" textlink="">
      <xdr:nvSpPr>
        <xdr:cNvPr id="661" name="テキスト ボックス 660"/>
        <xdr:cNvSpPr txBox="1"/>
      </xdr:nvSpPr>
      <xdr:spPr>
        <a:xfrm>
          <a:off x="15246427" y="134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148748</xdr:rowOff>
    </xdr:from>
    <xdr:to>
      <xdr:col>21</xdr:col>
      <xdr:colOff>212725</xdr:colOff>
      <xdr:row>76</xdr:row>
      <xdr:rowOff>78898</xdr:rowOff>
    </xdr:to>
    <xdr:sp macro="" textlink="">
      <xdr:nvSpPr>
        <xdr:cNvPr id="662" name="円/楕円 661"/>
        <xdr:cNvSpPr/>
      </xdr:nvSpPr>
      <xdr:spPr>
        <a:xfrm>
          <a:off x="14541500" y="130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95425</xdr:rowOff>
    </xdr:from>
    <xdr:ext cx="469744" cy="259045"/>
    <xdr:sp macro="" textlink="">
      <xdr:nvSpPr>
        <xdr:cNvPr id="663" name="テキスト ボックス 662"/>
        <xdr:cNvSpPr txBox="1"/>
      </xdr:nvSpPr>
      <xdr:spPr>
        <a:xfrm>
          <a:off x="14357427" y="127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122001</xdr:rowOff>
    </xdr:from>
    <xdr:to>
      <xdr:col>20</xdr:col>
      <xdr:colOff>9525</xdr:colOff>
      <xdr:row>76</xdr:row>
      <xdr:rowOff>52152</xdr:rowOff>
    </xdr:to>
    <xdr:sp macro="" textlink="">
      <xdr:nvSpPr>
        <xdr:cNvPr id="664" name="円/楕円 663"/>
        <xdr:cNvSpPr/>
      </xdr:nvSpPr>
      <xdr:spPr>
        <a:xfrm>
          <a:off x="13652500" y="129807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68678</xdr:rowOff>
    </xdr:from>
    <xdr:ext cx="534377" cy="259045"/>
    <xdr:sp macro="" textlink="">
      <xdr:nvSpPr>
        <xdr:cNvPr id="665" name="テキスト ボックス 664"/>
        <xdr:cNvSpPr txBox="1"/>
      </xdr:nvSpPr>
      <xdr:spPr>
        <a:xfrm>
          <a:off x="13436111" y="127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83871</xdr:rowOff>
    </xdr:from>
    <xdr:to>
      <xdr:col>18</xdr:col>
      <xdr:colOff>492125</xdr:colOff>
      <xdr:row>77</xdr:row>
      <xdr:rowOff>14021</xdr:rowOff>
    </xdr:to>
    <xdr:sp macro="" textlink="">
      <xdr:nvSpPr>
        <xdr:cNvPr id="666" name="円/楕円 665"/>
        <xdr:cNvSpPr/>
      </xdr:nvSpPr>
      <xdr:spPr>
        <a:xfrm>
          <a:off x="12763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30548</xdr:rowOff>
    </xdr:from>
    <xdr:ext cx="469744" cy="259045"/>
    <xdr:sp macro="" textlink="">
      <xdr:nvSpPr>
        <xdr:cNvPr id="667" name="テキスト ボックス 666"/>
        <xdr:cNvSpPr txBox="1"/>
      </xdr:nvSpPr>
      <xdr:spPr>
        <a:xfrm>
          <a:off x="12579427" y="128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65252</xdr:rowOff>
    </xdr:from>
    <xdr:to>
      <xdr:col>23</xdr:col>
      <xdr:colOff>517525</xdr:colOff>
      <xdr:row>90</xdr:row>
      <xdr:rowOff>143511</xdr:rowOff>
    </xdr:to>
    <xdr:cxnSp macro="">
      <xdr:nvCxnSpPr>
        <xdr:cNvPr id="698" name="直線コネクタ 697"/>
        <xdr:cNvCxnSpPr/>
      </xdr:nvCxnSpPr>
      <xdr:spPr>
        <a:xfrm>
          <a:off x="15481300" y="15495752"/>
          <a:ext cx="838200" cy="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56490</xdr:rowOff>
    </xdr:from>
    <xdr:to>
      <xdr:col>22</xdr:col>
      <xdr:colOff>365125</xdr:colOff>
      <xdr:row>90</xdr:row>
      <xdr:rowOff>65252</xdr:rowOff>
    </xdr:to>
    <xdr:cxnSp macro="">
      <xdr:nvCxnSpPr>
        <xdr:cNvPr id="701" name="直線コネクタ 700"/>
        <xdr:cNvCxnSpPr/>
      </xdr:nvCxnSpPr>
      <xdr:spPr>
        <a:xfrm>
          <a:off x="14592300" y="1548699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123806</xdr:rowOff>
    </xdr:from>
    <xdr:to>
      <xdr:col>21</xdr:col>
      <xdr:colOff>161925</xdr:colOff>
      <xdr:row>90</xdr:row>
      <xdr:rowOff>56490</xdr:rowOff>
    </xdr:to>
    <xdr:cxnSp macro="">
      <xdr:nvCxnSpPr>
        <xdr:cNvPr id="704" name="直線コネクタ 703"/>
        <xdr:cNvCxnSpPr/>
      </xdr:nvCxnSpPr>
      <xdr:spPr>
        <a:xfrm>
          <a:off x="13703300" y="15382856"/>
          <a:ext cx="8890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117602</xdr:rowOff>
    </xdr:from>
    <xdr:to>
      <xdr:col>19</xdr:col>
      <xdr:colOff>644525</xdr:colOff>
      <xdr:row>89</xdr:row>
      <xdr:rowOff>123806</xdr:rowOff>
    </xdr:to>
    <xdr:cxnSp macro="">
      <xdr:nvCxnSpPr>
        <xdr:cNvPr id="707" name="直線コネクタ 706"/>
        <xdr:cNvCxnSpPr/>
      </xdr:nvCxnSpPr>
      <xdr:spPr>
        <a:xfrm>
          <a:off x="12814300" y="1537665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92711</xdr:rowOff>
    </xdr:from>
    <xdr:to>
      <xdr:col>23</xdr:col>
      <xdr:colOff>568325</xdr:colOff>
      <xdr:row>91</xdr:row>
      <xdr:rowOff>22861</xdr:rowOff>
    </xdr:to>
    <xdr:sp macro="" textlink="">
      <xdr:nvSpPr>
        <xdr:cNvPr id="717" name="円/楕円 716"/>
        <xdr:cNvSpPr/>
      </xdr:nvSpPr>
      <xdr:spPr>
        <a:xfrm>
          <a:off x="16268700" y="155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45738</xdr:rowOff>
    </xdr:from>
    <xdr:ext cx="599010" cy="259045"/>
    <xdr:sp macro="" textlink="">
      <xdr:nvSpPr>
        <xdr:cNvPr id="718" name="公債費該当値テキスト"/>
        <xdr:cNvSpPr txBox="1"/>
      </xdr:nvSpPr>
      <xdr:spPr>
        <a:xfrm>
          <a:off x="16370300" y="1547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137,650</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14452</xdr:rowOff>
    </xdr:from>
    <xdr:to>
      <xdr:col>22</xdr:col>
      <xdr:colOff>415925</xdr:colOff>
      <xdr:row>90</xdr:row>
      <xdr:rowOff>116052</xdr:rowOff>
    </xdr:to>
    <xdr:sp macro="" textlink="">
      <xdr:nvSpPr>
        <xdr:cNvPr id="719" name="円/楕円 718"/>
        <xdr:cNvSpPr/>
      </xdr:nvSpPr>
      <xdr:spPr>
        <a:xfrm>
          <a:off x="15430500" y="154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132579</xdr:rowOff>
    </xdr:from>
    <xdr:ext cx="599010" cy="259045"/>
    <xdr:sp macro="" textlink="">
      <xdr:nvSpPr>
        <xdr:cNvPr id="720" name="テキスト ボックス 719"/>
        <xdr:cNvSpPr txBox="1"/>
      </xdr:nvSpPr>
      <xdr:spPr>
        <a:xfrm>
          <a:off x="15181794" y="152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144,839</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5690</xdr:rowOff>
    </xdr:from>
    <xdr:to>
      <xdr:col>21</xdr:col>
      <xdr:colOff>212725</xdr:colOff>
      <xdr:row>90</xdr:row>
      <xdr:rowOff>107290</xdr:rowOff>
    </xdr:to>
    <xdr:sp macro="" textlink="">
      <xdr:nvSpPr>
        <xdr:cNvPr id="721" name="円/楕円 720"/>
        <xdr:cNvSpPr/>
      </xdr:nvSpPr>
      <xdr:spPr>
        <a:xfrm>
          <a:off x="14541500" y="154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123817</xdr:rowOff>
    </xdr:from>
    <xdr:ext cx="599010" cy="259045"/>
    <xdr:sp macro="" textlink="">
      <xdr:nvSpPr>
        <xdr:cNvPr id="722" name="テキスト ボックス 721"/>
        <xdr:cNvSpPr txBox="1"/>
      </xdr:nvSpPr>
      <xdr:spPr>
        <a:xfrm>
          <a:off x="14292794" y="1521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145,644</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73006</xdr:rowOff>
    </xdr:from>
    <xdr:to>
      <xdr:col>20</xdr:col>
      <xdr:colOff>9525</xdr:colOff>
      <xdr:row>90</xdr:row>
      <xdr:rowOff>3156</xdr:rowOff>
    </xdr:to>
    <xdr:sp macro="" textlink="">
      <xdr:nvSpPr>
        <xdr:cNvPr id="723" name="円/楕円 722"/>
        <xdr:cNvSpPr/>
      </xdr:nvSpPr>
      <xdr:spPr>
        <a:xfrm>
          <a:off x="13652500" y="153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19683</xdr:rowOff>
    </xdr:from>
    <xdr:ext cx="599010" cy="259045"/>
    <xdr:sp macro="" textlink="">
      <xdr:nvSpPr>
        <xdr:cNvPr id="724" name="テキスト ボックス 723"/>
        <xdr:cNvSpPr txBox="1"/>
      </xdr:nvSpPr>
      <xdr:spPr>
        <a:xfrm>
          <a:off x="13403794" y="1510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155,210</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66802</xdr:rowOff>
    </xdr:from>
    <xdr:to>
      <xdr:col>18</xdr:col>
      <xdr:colOff>492125</xdr:colOff>
      <xdr:row>89</xdr:row>
      <xdr:rowOff>168402</xdr:rowOff>
    </xdr:to>
    <xdr:sp macro="" textlink="">
      <xdr:nvSpPr>
        <xdr:cNvPr id="725" name="円/楕円 724"/>
        <xdr:cNvSpPr/>
      </xdr:nvSpPr>
      <xdr:spPr>
        <a:xfrm>
          <a:off x="12763500" y="153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13479</xdr:rowOff>
    </xdr:from>
    <xdr:ext cx="599010" cy="259045"/>
    <xdr:sp macro="" textlink="">
      <xdr:nvSpPr>
        <xdr:cNvPr id="726" name="テキスト ボックス 725"/>
        <xdr:cNvSpPr txBox="1"/>
      </xdr:nvSpPr>
      <xdr:spPr>
        <a:xfrm>
          <a:off x="12514794" y="151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64770</xdr:rowOff>
    </xdr:from>
    <xdr:to>
      <xdr:col>31</xdr:col>
      <xdr:colOff>34925</xdr:colOff>
      <xdr:row>39</xdr:row>
      <xdr:rowOff>44450</xdr:rowOff>
    </xdr:to>
    <xdr:cxnSp macro="">
      <xdr:nvCxnSpPr>
        <xdr:cNvPr id="758" name="直線コネクタ 757"/>
        <xdr:cNvCxnSpPr/>
      </xdr:nvCxnSpPr>
      <xdr:spPr>
        <a:xfrm>
          <a:off x="20434300" y="6236970"/>
          <a:ext cx="889000" cy="4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64770</xdr:rowOff>
    </xdr:from>
    <xdr:to>
      <xdr:col>29</xdr:col>
      <xdr:colOff>517525</xdr:colOff>
      <xdr:row>39</xdr:row>
      <xdr:rowOff>44450</xdr:rowOff>
    </xdr:to>
    <xdr:cxnSp macro="">
      <xdr:nvCxnSpPr>
        <xdr:cNvPr id="761" name="直線コネクタ 760"/>
        <xdr:cNvCxnSpPr/>
      </xdr:nvCxnSpPr>
      <xdr:spPr>
        <a:xfrm flipV="1">
          <a:off x="19545300" y="6236970"/>
          <a:ext cx="889000" cy="4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13970</xdr:rowOff>
    </xdr:from>
    <xdr:to>
      <xdr:col>29</xdr:col>
      <xdr:colOff>568325</xdr:colOff>
      <xdr:row>36</xdr:row>
      <xdr:rowOff>115570</xdr:rowOff>
    </xdr:to>
    <xdr:sp macro="" textlink="">
      <xdr:nvSpPr>
        <xdr:cNvPr id="778" name="円/楕円 777"/>
        <xdr:cNvSpPr/>
      </xdr:nvSpPr>
      <xdr:spPr>
        <a:xfrm>
          <a:off x="2038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106697</xdr:rowOff>
    </xdr:from>
    <xdr:ext cx="378565" cy="259045"/>
    <xdr:sp macro="" textlink="">
      <xdr:nvSpPr>
        <xdr:cNvPr id="779" name="テキスト ボックス 778"/>
        <xdr:cNvSpPr txBox="1"/>
      </xdr:nvSpPr>
      <xdr:spPr>
        <a:xfrm>
          <a:off x="20245017" y="627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総務費が平成</a:t>
          </a:r>
          <a:r>
            <a:rPr kumimoji="1" lang="en-US" altLang="ja-JP" sz="1300" baseline="0">
              <a:latin typeface="ＭＳ Ｐゴシック"/>
            </a:rPr>
            <a:t>26</a:t>
          </a:r>
          <a:r>
            <a:rPr kumimoji="1" lang="ja-JP" altLang="en-US" sz="1300" baseline="0">
              <a:latin typeface="ＭＳ Ｐゴシック"/>
            </a:rPr>
            <a:t>年度</a:t>
          </a:r>
          <a:r>
            <a:rPr kumimoji="1" lang="en-US" altLang="ja-JP" sz="1300" baseline="0">
              <a:latin typeface="ＭＳ Ｐゴシック"/>
            </a:rPr>
            <a:t>129,341</a:t>
          </a:r>
          <a:r>
            <a:rPr kumimoji="1" lang="ja-JP" altLang="en-US" sz="1300" baseline="0">
              <a:latin typeface="ＭＳ Ｐゴシック"/>
            </a:rPr>
            <a:t>円、平成</a:t>
          </a:r>
          <a:r>
            <a:rPr kumimoji="1" lang="en-US" altLang="ja-JP" sz="1300" baseline="0">
              <a:latin typeface="ＭＳ Ｐゴシック"/>
            </a:rPr>
            <a:t>27</a:t>
          </a:r>
          <a:r>
            <a:rPr kumimoji="1" lang="ja-JP" altLang="en-US" sz="1300" baseline="0">
              <a:latin typeface="ＭＳ Ｐゴシック"/>
            </a:rPr>
            <a:t>年度</a:t>
          </a:r>
          <a:r>
            <a:rPr kumimoji="1" lang="en-US" altLang="ja-JP" sz="1300" baseline="0">
              <a:latin typeface="ＭＳ Ｐゴシック"/>
            </a:rPr>
            <a:t>142,042</a:t>
          </a:r>
          <a:r>
            <a:rPr kumimoji="1" lang="ja-JP" altLang="en-US" sz="1300" baseline="0">
              <a:latin typeface="ＭＳ Ｐゴシック"/>
            </a:rPr>
            <a:t>円と２ケ年にわたり急激に増加しているのは、平成</a:t>
          </a:r>
          <a:r>
            <a:rPr kumimoji="1" lang="en-US" altLang="ja-JP" sz="1300" baseline="0">
              <a:latin typeface="ＭＳ Ｐゴシック"/>
            </a:rPr>
            <a:t>26</a:t>
          </a:r>
          <a:r>
            <a:rPr kumimoji="1" lang="ja-JP" altLang="en-US" sz="1300" baseline="0">
              <a:latin typeface="ＭＳ Ｐゴシック"/>
            </a:rPr>
            <a:t>、</a:t>
          </a:r>
          <a:r>
            <a:rPr kumimoji="1" lang="en-US" altLang="ja-JP" sz="1300" baseline="0">
              <a:latin typeface="ＭＳ Ｐゴシック"/>
            </a:rPr>
            <a:t>27</a:t>
          </a:r>
          <a:r>
            <a:rPr kumimoji="1" lang="ja-JP" altLang="en-US" sz="1300" baseline="0">
              <a:latin typeface="ＭＳ Ｐゴシック"/>
            </a:rPr>
            <a:t>年度に整備した新庁舎建設によるものです。</a:t>
          </a:r>
          <a:endParaRPr kumimoji="1" lang="en-US" altLang="ja-JP" sz="1300" baseline="0">
            <a:latin typeface="ＭＳ Ｐゴシック"/>
          </a:endParaRPr>
        </a:p>
        <a:p>
          <a:r>
            <a:rPr kumimoji="1" lang="ja-JP" altLang="en-US" sz="1300" baseline="0">
              <a:latin typeface="ＭＳ Ｐゴシック"/>
            </a:rPr>
            <a:t> また商工費が平成</a:t>
          </a:r>
          <a:r>
            <a:rPr kumimoji="1" lang="en-US" altLang="ja-JP" sz="1300" baseline="0">
              <a:latin typeface="ＭＳ Ｐゴシック"/>
            </a:rPr>
            <a:t>27</a:t>
          </a:r>
          <a:r>
            <a:rPr kumimoji="1" lang="ja-JP" altLang="en-US" sz="1300" baseline="0">
              <a:latin typeface="ＭＳ Ｐゴシック"/>
            </a:rPr>
            <a:t>年度に</a:t>
          </a:r>
          <a:r>
            <a:rPr kumimoji="1" lang="en-US" altLang="ja-JP" sz="1300" baseline="0">
              <a:latin typeface="ＭＳ Ｐゴシック"/>
            </a:rPr>
            <a:t>24,260</a:t>
          </a:r>
          <a:r>
            <a:rPr kumimoji="1" lang="ja-JP" altLang="en-US" sz="1300" baseline="0">
              <a:latin typeface="ＭＳ Ｐゴシック"/>
            </a:rPr>
            <a:t>円と急激に増加しているのは、平成</a:t>
          </a:r>
          <a:r>
            <a:rPr kumimoji="1" lang="en-US" altLang="ja-JP" sz="1300" baseline="0">
              <a:latin typeface="ＭＳ Ｐゴシック"/>
            </a:rPr>
            <a:t>27</a:t>
          </a:r>
          <a:r>
            <a:rPr kumimoji="1" lang="ja-JP" altLang="en-US" sz="1300" baseline="0">
              <a:latin typeface="ＭＳ Ｐゴシック"/>
            </a:rPr>
            <a:t>年度に整備した木次駅前商業棟、木次経済文化会館の施設老朽化による大規模改修によるものです。</a:t>
          </a:r>
          <a:endParaRPr kumimoji="1" lang="en-US" altLang="ja-JP" sz="1300" baseline="0">
            <a:latin typeface="ＭＳ Ｐゴシック"/>
          </a:endParaRPr>
        </a:p>
        <a:p>
          <a:r>
            <a:rPr kumimoji="1" lang="ja-JP" altLang="en-US" sz="1300" baseline="0">
              <a:latin typeface="ＭＳ Ｐゴシック"/>
            </a:rPr>
            <a:t> 高齢化により、年々扶助費は増加しており、これに伴い、民生費も増加傾向にあります。今後もこの傾向は続くと思われます。</a:t>
          </a:r>
          <a:endParaRPr kumimoji="1" lang="en-US" altLang="ja-JP" sz="1300" baseline="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公債費は、これまで実施してきた普通建設事業の影響や繰上償還により、類似団体中最も高い数値を示しています。計画的に普通建設事業を行うことにより、新規地方債の発行を抑制し、削減に努めます。</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財政調整基金の残高については、平成１９年度以降徐々に増加していますが、平成２７年度は利子分のみ積み立てを行ったことにより、標準財政規模に対する比率は前年度と比較して微増となっています。</a:t>
          </a:r>
          <a:endParaRPr lang="ja-JP" altLang="ja-JP" sz="1100">
            <a:effectLst/>
          </a:endParaRPr>
        </a:p>
        <a:p>
          <a:r>
            <a:rPr lang="ja-JP" altLang="ja-JP" sz="1100">
              <a:solidFill>
                <a:schemeClr val="dk1"/>
              </a:solidFill>
              <a:effectLst/>
              <a:latin typeface="+mn-lt"/>
              <a:ea typeface="+mn-ea"/>
              <a:cs typeface="+mn-cs"/>
            </a:rPr>
            <a:t>　　実質単年度収支については、人件費の抑制、補助費等の削減により、平成１８年度以降黒字で推移しており、標準財政規模に対する比率については、一定の比率を確保しています。</a:t>
          </a:r>
          <a:endParaRPr lang="ja-JP" altLang="ja-JP" sz="1100">
            <a:effectLst/>
          </a:endParaRPr>
        </a:p>
        <a:p>
          <a:r>
            <a:rPr lang="ja-JP" altLang="ja-JP" sz="1100">
              <a:solidFill>
                <a:schemeClr val="dk1"/>
              </a:solidFill>
              <a:effectLst/>
              <a:latin typeface="+mn-lt"/>
              <a:ea typeface="+mn-ea"/>
              <a:cs typeface="+mn-cs"/>
            </a:rPr>
            <a:t>　引き続き人件費、物件費、補助費等の削減、</a:t>
          </a:r>
          <a:r>
            <a:rPr lang="ja-JP" altLang="en-US" sz="1100">
              <a:solidFill>
                <a:schemeClr val="dk1"/>
              </a:solidFill>
              <a:effectLst/>
              <a:latin typeface="+mn-lt"/>
              <a:ea typeface="+mn-ea"/>
              <a:cs typeface="+mn-cs"/>
            </a:rPr>
            <a:t>計画的な地方債の発行</a:t>
          </a:r>
          <a:r>
            <a:rPr lang="ja-JP" altLang="ja-JP" sz="1100">
              <a:solidFill>
                <a:schemeClr val="dk1"/>
              </a:solidFill>
              <a:effectLst/>
              <a:latin typeface="+mn-lt"/>
              <a:ea typeface="+mn-ea"/>
              <a:cs typeface="+mn-cs"/>
            </a:rPr>
            <a:t>などにより財政の健全化に努めます。</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７</a:t>
          </a:r>
          <a:r>
            <a:rPr lang="ja-JP" altLang="ja-JP" sz="1300">
              <a:solidFill>
                <a:schemeClr val="dk1"/>
              </a:solidFill>
              <a:effectLst/>
              <a:latin typeface="+mn-lt"/>
              <a:ea typeface="+mn-ea"/>
              <a:cs typeface="+mn-cs"/>
            </a:rPr>
            <a:t>年度は、すべての会計において経費の削減等を図ることにより黒字で決算を行っています。引き続き人件費、物件費、補助費等の</a:t>
          </a:r>
          <a:r>
            <a:rPr lang="ja-JP" altLang="en-US" sz="1300">
              <a:solidFill>
                <a:schemeClr val="dk1"/>
              </a:solidFill>
              <a:effectLst/>
              <a:latin typeface="+mn-lt"/>
              <a:ea typeface="+mn-ea"/>
              <a:cs typeface="+mn-cs"/>
            </a:rPr>
            <a:t>経費の</a:t>
          </a:r>
          <a:r>
            <a:rPr lang="ja-JP" altLang="ja-JP" sz="1300">
              <a:solidFill>
                <a:schemeClr val="dk1"/>
              </a:solidFill>
              <a:effectLst/>
              <a:latin typeface="+mn-lt"/>
              <a:ea typeface="+mn-ea"/>
              <a:cs typeface="+mn-cs"/>
            </a:rPr>
            <a:t>削減</a:t>
          </a:r>
          <a:r>
            <a:rPr lang="ja-JP" altLang="en-US" sz="1300">
              <a:solidFill>
                <a:schemeClr val="dk1"/>
              </a:solidFill>
              <a:effectLst/>
              <a:latin typeface="+mn-lt"/>
              <a:ea typeface="+mn-ea"/>
              <a:cs typeface="+mn-cs"/>
            </a:rPr>
            <a:t>を行い、</a:t>
          </a:r>
          <a:r>
            <a:rPr lang="ja-JP" altLang="ja-JP" sz="1300">
              <a:solidFill>
                <a:schemeClr val="dk1"/>
              </a:solidFill>
              <a:effectLst/>
              <a:latin typeface="+mn-lt"/>
              <a:ea typeface="+mn-ea"/>
              <a:cs typeface="+mn-cs"/>
            </a:rPr>
            <a:t>財政の健全化に努めます。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31404418</v>
      </c>
      <c r="BO4" s="409"/>
      <c r="BP4" s="409"/>
      <c r="BQ4" s="409"/>
      <c r="BR4" s="409"/>
      <c r="BS4" s="409"/>
      <c r="BT4" s="409"/>
      <c r="BU4" s="410"/>
      <c r="BV4" s="408">
        <v>31702709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1.4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31022050</v>
      </c>
      <c r="BO5" s="414"/>
      <c r="BP5" s="414"/>
      <c r="BQ5" s="414"/>
      <c r="BR5" s="414"/>
      <c r="BS5" s="414"/>
      <c r="BT5" s="414"/>
      <c r="BU5" s="415"/>
      <c r="BV5" s="413">
        <v>31284007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86.6</v>
      </c>
      <c r="CU5" s="384"/>
      <c r="CV5" s="384"/>
      <c r="CW5" s="384"/>
      <c r="CX5" s="384"/>
      <c r="CY5" s="384"/>
      <c r="CZ5" s="384"/>
      <c r="DA5" s="385"/>
      <c r="DB5" s="383">
        <v>85.3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382368</v>
      </c>
      <c r="BO6" s="414"/>
      <c r="BP6" s="414"/>
      <c r="BQ6" s="414"/>
      <c r="BR6" s="414"/>
      <c r="BS6" s="414"/>
      <c r="BT6" s="414"/>
      <c r="BU6" s="415"/>
      <c r="BV6" s="413">
        <v>418702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91.1</v>
      </c>
      <c r="CU6" s="560"/>
      <c r="CV6" s="560"/>
      <c r="CW6" s="560"/>
      <c r="CX6" s="560"/>
      <c r="CY6" s="560"/>
      <c r="CZ6" s="560"/>
      <c r="DA6" s="561"/>
      <c r="DB6" s="559">
        <v>90</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34120</v>
      </c>
      <c r="BO7" s="414"/>
      <c r="BP7" s="414"/>
      <c r="BQ7" s="414"/>
      <c r="BR7" s="414"/>
      <c r="BS7" s="414"/>
      <c r="BT7" s="414"/>
      <c r="BU7" s="415"/>
      <c r="BV7" s="413">
        <v>152191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19145374</v>
      </c>
      <c r="CU7" s="414"/>
      <c r="CV7" s="414"/>
      <c r="CW7" s="414"/>
      <c r="CX7" s="414"/>
      <c r="CY7" s="414"/>
      <c r="CZ7" s="414"/>
      <c r="DA7" s="415"/>
      <c r="DB7" s="413">
        <v>19559269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348248</v>
      </c>
      <c r="BO8" s="414"/>
      <c r="BP8" s="414"/>
      <c r="BQ8" s="414"/>
      <c r="BR8" s="414"/>
      <c r="BS8" s="414"/>
      <c r="BT8" s="414"/>
      <c r="BU8" s="415"/>
      <c r="BV8" s="413">
        <v>266511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39032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81737</v>
      </c>
      <c r="BO9" s="414"/>
      <c r="BP9" s="414"/>
      <c r="BQ9" s="414"/>
      <c r="BR9" s="414"/>
      <c r="BS9" s="414"/>
      <c r="BT9" s="414"/>
      <c r="BU9" s="415"/>
      <c r="BV9" s="413">
        <v>-13438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24.7</v>
      </c>
      <c r="CU9" s="384"/>
      <c r="CV9" s="384"/>
      <c r="CW9" s="384"/>
      <c r="CX9" s="384"/>
      <c r="CY9" s="384"/>
      <c r="CZ9" s="384"/>
      <c r="DA9" s="385"/>
      <c r="DB9" s="383">
        <v>25.8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41917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3272</v>
      </c>
      <c r="BO10" s="414"/>
      <c r="BP10" s="414"/>
      <c r="BQ10" s="414"/>
      <c r="BR10" s="414"/>
      <c r="BS10" s="414"/>
      <c r="BT10" s="414"/>
      <c r="BU10" s="415"/>
      <c r="BV10" s="413">
        <v>2257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1028745</v>
      </c>
      <c r="BO11" s="414"/>
      <c r="BP11" s="414"/>
      <c r="BQ11" s="414"/>
      <c r="BR11" s="414"/>
      <c r="BS11" s="414"/>
      <c r="BT11" s="414"/>
      <c r="BU11" s="415"/>
      <c r="BV11" s="413">
        <v>1102562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40489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40287</v>
      </c>
      <c r="S13" s="515"/>
      <c r="T13" s="515"/>
      <c r="U13" s="515"/>
      <c r="V13" s="516"/>
      <c r="W13" s="502" t="s">
        <v>120</v>
      </c>
      <c r="X13" s="426"/>
      <c r="Y13" s="426"/>
      <c r="Z13" s="426"/>
      <c r="AA13" s="426"/>
      <c r="AB13" s="427"/>
      <c r="AC13" s="389">
        <v>2337</v>
      </c>
      <c r="AD13" s="390"/>
      <c r="AE13" s="390"/>
      <c r="AF13" s="390"/>
      <c r="AG13" s="391"/>
      <c r="AH13" s="389">
        <v>3427</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1113754</v>
      </c>
      <c r="BO13" s="414"/>
      <c r="BP13" s="414"/>
      <c r="BQ13" s="414"/>
      <c r="BR13" s="414"/>
      <c r="BS13" s="414"/>
      <c r="BT13" s="414"/>
      <c r="BU13" s="415"/>
      <c r="BV13" s="413">
        <v>1091381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12.4</v>
      </c>
      <c r="CU13" s="384"/>
      <c r="CV13" s="384"/>
      <c r="CW13" s="384"/>
      <c r="CX13" s="384"/>
      <c r="CY13" s="384"/>
      <c r="CZ13" s="384"/>
      <c r="DA13" s="385"/>
      <c r="DB13" s="383">
        <v>13.4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40962</v>
      </c>
      <c r="S14" s="515"/>
      <c r="T14" s="515"/>
      <c r="U14" s="515"/>
      <c r="V14" s="516"/>
      <c r="W14" s="517"/>
      <c r="X14" s="429"/>
      <c r="Y14" s="429"/>
      <c r="Z14" s="429"/>
      <c r="AA14" s="429"/>
      <c r="AB14" s="430"/>
      <c r="AC14" s="507">
        <v>11.4</v>
      </c>
      <c r="AD14" s="508"/>
      <c r="AE14" s="508"/>
      <c r="AF14" s="508"/>
      <c r="AG14" s="509"/>
      <c r="AH14" s="507">
        <v>14.5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79</v>
      </c>
      <c r="CU14" s="486"/>
      <c r="CV14" s="486"/>
      <c r="CW14" s="486"/>
      <c r="CX14" s="486"/>
      <c r="CY14" s="486"/>
      <c r="CZ14" s="486"/>
      <c r="DA14" s="487"/>
      <c r="DB14" s="518">
        <v>84.3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40757</v>
      </c>
      <c r="S15" s="515"/>
      <c r="T15" s="515"/>
      <c r="U15" s="515"/>
      <c r="V15" s="516"/>
      <c r="W15" s="502" t="s">
        <v>126</v>
      </c>
      <c r="X15" s="426"/>
      <c r="Y15" s="426"/>
      <c r="Z15" s="426"/>
      <c r="AA15" s="426"/>
      <c r="AB15" s="427"/>
      <c r="AC15" s="389">
        <v>6279</v>
      </c>
      <c r="AD15" s="390"/>
      <c r="AE15" s="390"/>
      <c r="AF15" s="390"/>
      <c r="AG15" s="391"/>
      <c r="AH15" s="389">
        <v>7351</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3823756</v>
      </c>
      <c r="BO15" s="409"/>
      <c r="BP15" s="409"/>
      <c r="BQ15" s="409"/>
      <c r="BR15" s="409"/>
      <c r="BS15" s="409"/>
      <c r="BT15" s="409"/>
      <c r="BU15" s="410"/>
      <c r="BV15" s="408">
        <v>3751689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30.7</v>
      </c>
      <c r="AD16" s="508"/>
      <c r="AE16" s="508"/>
      <c r="AF16" s="508"/>
      <c r="AG16" s="509"/>
      <c r="AH16" s="507">
        <v>31.2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15148840</v>
      </c>
      <c r="BO16" s="414"/>
      <c r="BP16" s="414"/>
      <c r="BQ16" s="414"/>
      <c r="BR16" s="414"/>
      <c r="BS16" s="414"/>
      <c r="BT16" s="414"/>
      <c r="BU16" s="415"/>
      <c r="BV16" s="413">
        <v>14673934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11823</v>
      </c>
      <c r="AD17" s="390"/>
      <c r="AE17" s="390"/>
      <c r="AF17" s="390"/>
      <c r="AG17" s="391"/>
      <c r="AH17" s="389">
        <v>12719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4782902</v>
      </c>
      <c r="BO17" s="414"/>
      <c r="BP17" s="414"/>
      <c r="BQ17" s="414"/>
      <c r="BR17" s="414"/>
      <c r="BS17" s="414"/>
      <c r="BT17" s="414"/>
      <c r="BU17" s="415"/>
      <c r="BV17" s="413">
        <v>4752673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553.17999999999995</v>
      </c>
      <c r="M18" s="478"/>
      <c r="N18" s="478"/>
      <c r="O18" s="478"/>
      <c r="P18" s="478"/>
      <c r="Q18" s="478"/>
      <c r="R18" s="479"/>
      <c r="S18" s="479"/>
      <c r="T18" s="479"/>
      <c r="U18" s="479"/>
      <c r="V18" s="480"/>
      <c r="W18" s="494"/>
      <c r="X18" s="495"/>
      <c r="Y18" s="495"/>
      <c r="Z18" s="495"/>
      <c r="AA18" s="495"/>
      <c r="AB18" s="503"/>
      <c r="AC18" s="377">
        <v>57.8</v>
      </c>
      <c r="AD18" s="378"/>
      <c r="AE18" s="378"/>
      <c r="AF18" s="378"/>
      <c r="AG18" s="481"/>
      <c r="AH18" s="377">
        <v>53.9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16905721</v>
      </c>
      <c r="BO18" s="414"/>
      <c r="BP18" s="414"/>
      <c r="BQ18" s="414"/>
      <c r="BR18" s="414"/>
      <c r="BS18" s="414"/>
      <c r="BT18" s="414"/>
      <c r="BU18" s="415"/>
      <c r="BV18" s="413">
        <v>16881043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21965731</v>
      </c>
      <c r="BO19" s="414"/>
      <c r="BP19" s="414"/>
      <c r="BQ19" s="414"/>
      <c r="BR19" s="414"/>
      <c r="BS19" s="414"/>
      <c r="BT19" s="414"/>
      <c r="BU19" s="415"/>
      <c r="BV19" s="413">
        <v>22189995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12527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34745691</v>
      </c>
      <c r="BO23" s="414"/>
      <c r="BP23" s="414"/>
      <c r="BQ23" s="414"/>
      <c r="BR23" s="414"/>
      <c r="BS23" s="414"/>
      <c r="BT23" s="414"/>
      <c r="BU23" s="415"/>
      <c r="BV23" s="413">
        <v>35473368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8010</v>
      </c>
      <c r="R24" s="390"/>
      <c r="S24" s="390"/>
      <c r="T24" s="390"/>
      <c r="U24" s="390"/>
      <c r="V24" s="391"/>
      <c r="W24" s="455"/>
      <c r="X24" s="446"/>
      <c r="Y24" s="447"/>
      <c r="Z24" s="386" t="s">
        <v>149</v>
      </c>
      <c r="AA24" s="387"/>
      <c r="AB24" s="387"/>
      <c r="AC24" s="387"/>
      <c r="AD24" s="387"/>
      <c r="AE24" s="387"/>
      <c r="AF24" s="387"/>
      <c r="AG24" s="388"/>
      <c r="AH24" s="389">
        <v>433</v>
      </c>
      <c r="AI24" s="390"/>
      <c r="AJ24" s="390"/>
      <c r="AK24" s="390"/>
      <c r="AL24" s="391"/>
      <c r="AM24" s="389">
        <v>1421539</v>
      </c>
      <c r="AN24" s="390"/>
      <c r="AO24" s="390"/>
      <c r="AP24" s="390"/>
      <c r="AQ24" s="390"/>
      <c r="AR24" s="391"/>
      <c r="AS24" s="389">
        <v>3283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23135952</v>
      </c>
      <c r="BO24" s="414"/>
      <c r="BP24" s="414"/>
      <c r="BQ24" s="414"/>
      <c r="BR24" s="414"/>
      <c r="BS24" s="414"/>
      <c r="BT24" s="414"/>
      <c r="BU24" s="415"/>
      <c r="BV24" s="413">
        <v>25488309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6705</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3059430</v>
      </c>
      <c r="BO25" s="409"/>
      <c r="BP25" s="409"/>
      <c r="BQ25" s="409"/>
      <c r="BR25" s="409"/>
      <c r="BS25" s="409"/>
      <c r="BT25" s="409"/>
      <c r="BU25" s="410"/>
      <c r="BV25" s="408">
        <v>6040820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6071</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4130</v>
      </c>
      <c r="R27" s="390"/>
      <c r="S27" s="390"/>
      <c r="T27" s="390"/>
      <c r="U27" s="390"/>
      <c r="V27" s="391"/>
      <c r="W27" s="455"/>
      <c r="X27" s="446"/>
      <c r="Y27" s="447"/>
      <c r="Z27" s="386" t="s">
        <v>158</v>
      </c>
      <c r="AA27" s="387"/>
      <c r="AB27" s="387"/>
      <c r="AC27" s="387"/>
      <c r="AD27" s="387"/>
      <c r="AE27" s="387"/>
      <c r="AF27" s="387"/>
      <c r="AG27" s="388"/>
      <c r="AH27" s="389">
        <v>26</v>
      </c>
      <c r="AI27" s="390"/>
      <c r="AJ27" s="390"/>
      <c r="AK27" s="390"/>
      <c r="AL27" s="391"/>
      <c r="AM27" s="389">
        <v>81305</v>
      </c>
      <c r="AN27" s="390"/>
      <c r="AO27" s="390"/>
      <c r="AP27" s="390"/>
      <c r="AQ27" s="390"/>
      <c r="AR27" s="391"/>
      <c r="AS27" s="389">
        <v>3127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548551</v>
      </c>
      <c r="BO27" s="417"/>
      <c r="BP27" s="417"/>
      <c r="BQ27" s="417"/>
      <c r="BR27" s="417"/>
      <c r="BS27" s="417"/>
      <c r="BT27" s="417"/>
      <c r="BU27" s="418"/>
      <c r="BV27" s="416">
        <v>548138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3540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1437267</v>
      </c>
      <c r="BO28" s="409"/>
      <c r="BP28" s="409"/>
      <c r="BQ28" s="409"/>
      <c r="BR28" s="409"/>
      <c r="BS28" s="409"/>
      <c r="BT28" s="409"/>
      <c r="BU28" s="410"/>
      <c r="BV28" s="408">
        <v>1433995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20</v>
      </c>
      <c r="M29" s="390"/>
      <c r="N29" s="390"/>
      <c r="O29" s="390"/>
      <c r="P29" s="391"/>
      <c r="Q29" s="389">
        <v>3280</v>
      </c>
      <c r="R29" s="390"/>
      <c r="S29" s="390"/>
      <c r="T29" s="390"/>
      <c r="U29" s="390"/>
      <c r="V29" s="391"/>
      <c r="W29" s="456"/>
      <c r="X29" s="457"/>
      <c r="Y29" s="458"/>
      <c r="Z29" s="386" t="s">
        <v>165</v>
      </c>
      <c r="AA29" s="387"/>
      <c r="AB29" s="387"/>
      <c r="AC29" s="387"/>
      <c r="AD29" s="387"/>
      <c r="AE29" s="387"/>
      <c r="AF29" s="387"/>
      <c r="AG29" s="388"/>
      <c r="AH29" s="389">
        <v>459</v>
      </c>
      <c r="AI29" s="390"/>
      <c r="AJ29" s="390"/>
      <c r="AK29" s="390"/>
      <c r="AL29" s="391"/>
      <c r="AM29" s="389">
        <v>1502844</v>
      </c>
      <c r="AN29" s="390"/>
      <c r="AO29" s="390"/>
      <c r="AP29" s="390"/>
      <c r="AQ29" s="390"/>
      <c r="AR29" s="391"/>
      <c r="AS29" s="389">
        <v>3274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4152926</v>
      </c>
      <c r="BO29" s="414"/>
      <c r="BP29" s="414"/>
      <c r="BQ29" s="414"/>
      <c r="BR29" s="414"/>
      <c r="BS29" s="414"/>
      <c r="BT29" s="414"/>
      <c r="BU29" s="415"/>
      <c r="BV29" s="413">
        <v>4146695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5516565</v>
      </c>
      <c r="BO30" s="417"/>
      <c r="BP30" s="417"/>
      <c r="BQ30" s="417"/>
      <c r="BR30" s="417"/>
      <c r="BS30" s="417"/>
      <c r="BT30" s="417"/>
      <c r="BU30" s="418"/>
      <c r="BV30" s="416">
        <v>5543549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雲南市・飯南町事務組合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キラキラ雲南</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農業労働災害共済事業特別会計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国民健康保険事業特別会計（直営診療施設勘定）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生活排水処理事業特別会計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島根県市町村総合事務組合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雲南都市開発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雲南広域連合（普）</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吉田ふるさと村</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雲南広域連合（介護）</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鉄の歴史村地域振興事業団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雲南広域連合（公共下水）</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雲南市土地開発公社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島根県後期高齢者医療広域連合（普）</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島根県後期高齢者医療広域連合（後期高齢）</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518</v>
      </c>
      <c r="D34" s="1181"/>
      <c r="E34" s="1182"/>
      <c r="F34" s="32">
        <v>3.21</v>
      </c>
      <c r="G34" s="33">
        <v>4.18</v>
      </c>
      <c r="H34" s="33">
        <v>4.9800000000000004</v>
      </c>
      <c r="I34" s="33">
        <v>5.87</v>
      </c>
      <c r="J34" s="34">
        <v>6.87</v>
      </c>
      <c r="K34" s="22"/>
      <c r="L34" s="22"/>
      <c r="M34" s="22"/>
      <c r="N34" s="22"/>
      <c r="O34" s="22"/>
      <c r="P34" s="22"/>
    </row>
    <row r="35" spans="1:16" ht="39" customHeight="1" x14ac:dyDescent="0.15">
      <c r="A35" s="22"/>
      <c r="B35" s="35"/>
      <c r="C35" s="1175" t="s">
        <v>519</v>
      </c>
      <c r="D35" s="1176"/>
      <c r="E35" s="1177"/>
      <c r="F35" s="36">
        <v>5.44</v>
      </c>
      <c r="G35" s="37">
        <v>5.91</v>
      </c>
      <c r="H35" s="37">
        <v>5.88</v>
      </c>
      <c r="I35" s="37">
        <v>6.18</v>
      </c>
      <c r="J35" s="38">
        <v>6.59</v>
      </c>
      <c r="K35" s="22"/>
      <c r="L35" s="22"/>
      <c r="M35" s="22"/>
      <c r="N35" s="22"/>
      <c r="O35" s="22"/>
      <c r="P35" s="22"/>
    </row>
    <row r="36" spans="1:16" ht="39" customHeight="1" x14ac:dyDescent="0.15">
      <c r="A36" s="22"/>
      <c r="B36" s="35"/>
      <c r="C36" s="1175" t="s">
        <v>520</v>
      </c>
      <c r="D36" s="1176"/>
      <c r="E36" s="1177"/>
      <c r="F36" s="36">
        <v>1.3</v>
      </c>
      <c r="G36" s="37">
        <v>1.32</v>
      </c>
      <c r="H36" s="37">
        <v>1.41</v>
      </c>
      <c r="I36" s="37">
        <v>1.35</v>
      </c>
      <c r="J36" s="38">
        <v>1.81</v>
      </c>
      <c r="K36" s="22"/>
      <c r="L36" s="22"/>
      <c r="M36" s="22"/>
      <c r="N36" s="22"/>
      <c r="O36" s="22"/>
      <c r="P36" s="22"/>
    </row>
    <row r="37" spans="1:16" ht="39" customHeight="1" x14ac:dyDescent="0.15">
      <c r="A37" s="22"/>
      <c r="B37" s="35"/>
      <c r="C37" s="1175" t="s">
        <v>521</v>
      </c>
      <c r="D37" s="1176"/>
      <c r="E37" s="1177"/>
      <c r="F37" s="36">
        <v>0.74</v>
      </c>
      <c r="G37" s="37">
        <v>1.06</v>
      </c>
      <c r="H37" s="37">
        <v>1.25</v>
      </c>
      <c r="I37" s="37">
        <v>1.17</v>
      </c>
      <c r="J37" s="38">
        <v>1.05</v>
      </c>
      <c r="K37" s="22"/>
      <c r="L37" s="22"/>
      <c r="M37" s="22"/>
      <c r="N37" s="22"/>
      <c r="O37" s="22"/>
      <c r="P37" s="22"/>
    </row>
    <row r="38" spans="1:16" ht="39" customHeight="1" x14ac:dyDescent="0.15">
      <c r="A38" s="22"/>
      <c r="B38" s="35"/>
      <c r="C38" s="1175" t="s">
        <v>522</v>
      </c>
      <c r="D38" s="1176"/>
      <c r="E38" s="1177"/>
      <c r="F38" s="36">
        <v>0.38</v>
      </c>
      <c r="G38" s="37">
        <v>0.62</v>
      </c>
      <c r="H38" s="37">
        <v>0.38</v>
      </c>
      <c r="I38" s="37">
        <v>0.45</v>
      </c>
      <c r="J38" s="38">
        <v>0.23</v>
      </c>
      <c r="K38" s="22"/>
      <c r="L38" s="22"/>
      <c r="M38" s="22"/>
      <c r="N38" s="22"/>
      <c r="O38" s="22"/>
      <c r="P38" s="22"/>
    </row>
    <row r="39" spans="1:16" ht="39" customHeight="1" x14ac:dyDescent="0.15">
      <c r="A39" s="22"/>
      <c r="B39" s="35"/>
      <c r="C39" s="1175" t="s">
        <v>523</v>
      </c>
      <c r="D39" s="1176"/>
      <c r="E39" s="1177"/>
      <c r="F39" s="36">
        <v>0</v>
      </c>
      <c r="G39" s="37">
        <v>0.04</v>
      </c>
      <c r="H39" s="37">
        <v>0.04</v>
      </c>
      <c r="I39" s="37">
        <v>0.03</v>
      </c>
      <c r="J39" s="38">
        <v>0.03</v>
      </c>
      <c r="K39" s="22"/>
      <c r="L39" s="22"/>
      <c r="M39" s="22"/>
      <c r="N39" s="22"/>
      <c r="O39" s="22"/>
      <c r="P39" s="22"/>
    </row>
    <row r="40" spans="1:16" ht="39" customHeight="1" x14ac:dyDescent="0.15">
      <c r="A40" s="22"/>
      <c r="B40" s="35"/>
      <c r="C40" s="1175" t="s">
        <v>524</v>
      </c>
      <c r="D40" s="1176"/>
      <c r="E40" s="1177"/>
      <c r="F40" s="36">
        <v>0.01</v>
      </c>
      <c r="G40" s="37">
        <v>0.1</v>
      </c>
      <c r="H40" s="37">
        <v>0.01</v>
      </c>
      <c r="I40" s="37">
        <v>0.02</v>
      </c>
      <c r="J40" s="38">
        <v>0.02</v>
      </c>
      <c r="K40" s="22"/>
      <c r="L40" s="22"/>
      <c r="M40" s="22"/>
      <c r="N40" s="22"/>
      <c r="O40" s="22"/>
      <c r="P40" s="22"/>
    </row>
    <row r="41" spans="1:16" ht="39" customHeight="1" x14ac:dyDescent="0.15">
      <c r="A41" s="22"/>
      <c r="B41" s="35"/>
      <c r="C41" s="1175" t="s">
        <v>525</v>
      </c>
      <c r="D41" s="1176"/>
      <c r="E41" s="1177"/>
      <c r="F41" s="36">
        <v>0.02</v>
      </c>
      <c r="G41" s="37">
        <v>0</v>
      </c>
      <c r="H41" s="37">
        <v>0</v>
      </c>
      <c r="I41" s="37">
        <v>0</v>
      </c>
      <c r="J41" s="38">
        <v>0</v>
      </c>
      <c r="K41" s="22"/>
      <c r="L41" s="22"/>
      <c r="M41" s="22"/>
      <c r="N41" s="22"/>
      <c r="O41" s="22"/>
      <c r="P41" s="22"/>
    </row>
    <row r="42" spans="1:16" ht="39" customHeight="1" x14ac:dyDescent="0.15">
      <c r="A42" s="22"/>
      <c r="B42" s="39"/>
      <c r="C42" s="1175" t="s">
        <v>526</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527</v>
      </c>
      <c r="D43" s="1179"/>
      <c r="E43" s="1180"/>
      <c r="F43" s="41">
        <v>0.01</v>
      </c>
      <c r="G43" s="42">
        <v>0.01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5184</v>
      </c>
      <c r="L45" s="60">
        <v>5038</v>
      </c>
      <c r="M45" s="60">
        <v>4925</v>
      </c>
      <c r="N45" s="60">
        <v>4795</v>
      </c>
      <c r="O45" s="61">
        <v>4510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1736</v>
      </c>
      <c r="L48" s="64">
        <v>1926</v>
      </c>
      <c r="M48" s="64">
        <v>1981</v>
      </c>
      <c r="N48" s="64">
        <v>1958</v>
      </c>
      <c r="O48" s="65">
        <v>1907</v>
      </c>
      <c r="P48" s="48"/>
      <c r="Q48" s="48"/>
      <c r="R48" s="48"/>
      <c r="S48" s="48"/>
      <c r="T48" s="48"/>
      <c r="U48" s="48"/>
    </row>
    <row r="49" spans="1:21" ht="30.75" customHeight="1" x14ac:dyDescent="0.15">
      <c r="A49" s="48"/>
      <c r="B49" s="1193"/>
      <c r="C49" s="1194"/>
      <c r="D49" s="62"/>
      <c r="E49" s="1185" t="s">
        <v>15</v>
      </c>
      <c r="F49" s="1185"/>
      <c r="G49" s="1185"/>
      <c r="H49" s="1185"/>
      <c r="I49" s="1185"/>
      <c r="J49" s="1186"/>
      <c r="K49" s="63">
        <v>466</v>
      </c>
      <c r="L49" s="64">
        <v>451</v>
      </c>
      <c r="M49" s="64">
        <v>383</v>
      </c>
      <c r="N49" s="64">
        <v>254</v>
      </c>
      <c r="O49" s="65">
        <v>290</v>
      </c>
      <c r="P49" s="48"/>
      <c r="Q49" s="48"/>
      <c r="R49" s="48"/>
      <c r="S49" s="48"/>
      <c r="T49" s="48"/>
      <c r="U49" s="48"/>
    </row>
    <row r="50" spans="1:21" ht="30.75" customHeight="1" x14ac:dyDescent="0.15">
      <c r="A50" s="48"/>
      <c r="B50" s="1193"/>
      <c r="C50" s="1194"/>
      <c r="D50" s="62"/>
      <c r="E50" s="1185" t="s">
        <v>16</v>
      </c>
      <c r="F50" s="1185"/>
      <c r="G50" s="1185"/>
      <c r="H50" s="1185"/>
      <c r="I50" s="1185"/>
      <c r="J50" s="1186"/>
      <c r="K50" s="63">
        <v>9</v>
      </c>
      <c r="L50" s="64">
        <v>9</v>
      </c>
      <c r="M50" s="64">
        <v>8</v>
      </c>
      <c r="N50" s="64">
        <v>3</v>
      </c>
      <c r="O50" s="65">
        <v>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5164</v>
      </c>
      <c r="L52" s="64">
        <v>5267</v>
      </c>
      <c r="M52" s="64">
        <v>5332</v>
      </c>
      <c r="N52" s="64">
        <v>5270</v>
      </c>
      <c r="O52" s="65">
        <v>5034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2231</v>
      </c>
      <c r="L53" s="69">
        <v>2157</v>
      </c>
      <c r="M53" s="69">
        <v>1965</v>
      </c>
      <c r="N53" s="69">
        <v>1740</v>
      </c>
      <c r="O53" s="70">
        <v>1677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211" t="s">
        <v>23</v>
      </c>
      <c r="C41" s="1212"/>
      <c r="D41" s="81"/>
      <c r="E41" s="1213" t="s">
        <v>24</v>
      </c>
      <c r="F41" s="1213"/>
      <c r="G41" s="1213"/>
      <c r="H41" s="1214"/>
      <c r="I41" s="82">
        <v>40904</v>
      </c>
      <c r="J41" s="83">
        <v>38275</v>
      </c>
      <c r="K41" s="83">
        <v>36437</v>
      </c>
      <c r="L41" s="83">
        <v>35466</v>
      </c>
      <c r="M41" s="84">
        <v>34746</v>
      </c>
    </row>
    <row r="42" spans="2:13" ht="27.75" customHeight="1" x14ac:dyDescent="0.15">
      <c r="B42" s="1201"/>
      <c r="C42" s="1202"/>
      <c r="D42" s="85"/>
      <c r="E42" s="1205" t="s">
        <v>25</v>
      </c>
      <c r="F42" s="1205"/>
      <c r="G42" s="1205"/>
      <c r="H42" s="1206"/>
      <c r="I42" s="86">
        <v>107</v>
      </c>
      <c r="J42" s="87">
        <v>94</v>
      </c>
      <c r="K42" s="87">
        <v>17</v>
      </c>
      <c r="L42" s="87">
        <v>14</v>
      </c>
      <c r="M42" s="88">
        <v>12</v>
      </c>
    </row>
    <row r="43" spans="2:13" ht="27.75" customHeight="1" x14ac:dyDescent="0.15">
      <c r="B43" s="1201"/>
      <c r="C43" s="1202"/>
      <c r="D43" s="85"/>
      <c r="E43" s="1205" t="s">
        <v>26</v>
      </c>
      <c r="F43" s="1205"/>
      <c r="G43" s="1205"/>
      <c r="H43" s="1206"/>
      <c r="I43" s="86">
        <v>26420</v>
      </c>
      <c r="J43" s="87">
        <v>24814</v>
      </c>
      <c r="K43" s="87">
        <v>22864</v>
      </c>
      <c r="L43" s="87">
        <v>21444</v>
      </c>
      <c r="M43" s="88">
        <v>20603</v>
      </c>
    </row>
    <row r="44" spans="2:13" ht="27.75" customHeight="1" x14ac:dyDescent="0.15">
      <c r="B44" s="1201"/>
      <c r="C44" s="1202"/>
      <c r="D44" s="85"/>
      <c r="E44" s="1205" t="s">
        <v>27</v>
      </c>
      <c r="F44" s="1205"/>
      <c r="G44" s="1205"/>
      <c r="H44" s="1206"/>
      <c r="I44" s="86">
        <v>2079</v>
      </c>
      <c r="J44" s="87">
        <v>1841</v>
      </c>
      <c r="K44" s="87">
        <v>1677</v>
      </c>
      <c r="L44" s="87">
        <v>1659</v>
      </c>
      <c r="M44" s="88">
        <v>1512</v>
      </c>
    </row>
    <row r="45" spans="2:13" ht="27.75" customHeight="1" x14ac:dyDescent="0.15">
      <c r="B45" s="1201"/>
      <c r="C45" s="1202"/>
      <c r="D45" s="85"/>
      <c r="E45" s="1205" t="s">
        <v>28</v>
      </c>
      <c r="F45" s="1205"/>
      <c r="G45" s="1205"/>
      <c r="H45" s="1206"/>
      <c r="I45" s="86">
        <v>4473</v>
      </c>
      <c r="J45" s="87">
        <v>4329</v>
      </c>
      <c r="K45" s="87">
        <v>4054</v>
      </c>
      <c r="L45" s="87">
        <v>5054</v>
      </c>
      <c r="M45" s="88">
        <v>4929</v>
      </c>
    </row>
    <row r="46" spans="2:13" ht="27.75" customHeight="1" x14ac:dyDescent="0.15">
      <c r="B46" s="1201"/>
      <c r="C46" s="1202"/>
      <c r="D46" s="85"/>
      <c r="E46" s="1205" t="s">
        <v>29</v>
      </c>
      <c r="F46" s="1205"/>
      <c r="G46" s="1205"/>
      <c r="H46" s="1206"/>
      <c r="I46" s="86">
        <v>12</v>
      </c>
      <c r="J46" s="87">
        <v>11</v>
      </c>
      <c r="K46" s="87">
        <v>13</v>
      </c>
      <c r="L46" s="87">
        <v>10</v>
      </c>
      <c r="M46" s="88">
        <v>9</v>
      </c>
    </row>
    <row r="47" spans="2:13" ht="27.75" customHeight="1" x14ac:dyDescent="0.15">
      <c r="B47" s="1201"/>
      <c r="C47" s="1202"/>
      <c r="D47" s="85"/>
      <c r="E47" s="1205" t="s">
        <v>30</v>
      </c>
      <c r="F47" s="1205"/>
      <c r="G47" s="1205"/>
      <c r="H47" s="1206"/>
      <c r="I47" s="86" t="s">
        <v>473</v>
      </c>
      <c r="J47" s="87" t="s">
        <v>473</v>
      </c>
      <c r="K47" s="87" t="s">
        <v>473</v>
      </c>
      <c r="L47" s="87" t="s">
        <v>473</v>
      </c>
      <c r="M47" s="88" t="s">
        <v>473</v>
      </c>
    </row>
    <row r="48" spans="2:13" ht="27.75" customHeight="1" x14ac:dyDescent="0.15">
      <c r="B48" s="1203"/>
      <c r="C48" s="1204"/>
      <c r="D48" s="85"/>
      <c r="E48" s="1205" t="s">
        <v>31</v>
      </c>
      <c r="F48" s="1205"/>
      <c r="G48" s="1205"/>
      <c r="H48" s="1206"/>
      <c r="I48" s="86" t="s">
        <v>473</v>
      </c>
      <c r="J48" s="87" t="s">
        <v>473</v>
      </c>
      <c r="K48" s="87" t="s">
        <v>473</v>
      </c>
      <c r="L48" s="87" t="s">
        <v>473</v>
      </c>
      <c r="M48" s="88" t="s">
        <v>473</v>
      </c>
    </row>
    <row r="49" spans="2:13" ht="27.75" customHeight="1" x14ac:dyDescent="0.15">
      <c r="B49" s="1199" t="s">
        <v>32</v>
      </c>
      <c r="C49" s="1200"/>
      <c r="D49" s="89"/>
      <c r="E49" s="1205" t="s">
        <v>33</v>
      </c>
      <c r="F49" s="1205"/>
      <c r="G49" s="1205"/>
      <c r="H49" s="1206"/>
      <c r="I49" s="86">
        <v>7138</v>
      </c>
      <c r="J49" s="87">
        <v>7469</v>
      </c>
      <c r="K49" s="87">
        <v>7824</v>
      </c>
      <c r="L49" s="87">
        <v>7691</v>
      </c>
      <c r="M49" s="88">
        <v>7667</v>
      </c>
    </row>
    <row r="50" spans="2:13" ht="27.75" customHeight="1" x14ac:dyDescent="0.15">
      <c r="B50" s="1201"/>
      <c r="C50" s="1202"/>
      <c r="D50" s="85"/>
      <c r="E50" s="1205" t="s">
        <v>34</v>
      </c>
      <c r="F50" s="1205"/>
      <c r="G50" s="1205"/>
      <c r="H50" s="1206"/>
      <c r="I50" s="86">
        <v>1676</v>
      </c>
      <c r="J50" s="87">
        <v>1643</v>
      </c>
      <c r="K50" s="87">
        <v>1595</v>
      </c>
      <c r="L50" s="87">
        <v>1103</v>
      </c>
      <c r="M50" s="88">
        <v>785</v>
      </c>
    </row>
    <row r="51" spans="2:13" ht="27.75" customHeight="1" x14ac:dyDescent="0.15">
      <c r="B51" s="1203"/>
      <c r="C51" s="1204"/>
      <c r="D51" s="85"/>
      <c r="E51" s="1205" t="s">
        <v>35</v>
      </c>
      <c r="F51" s="1205"/>
      <c r="G51" s="1205"/>
      <c r="H51" s="1206"/>
      <c r="I51" s="86">
        <v>46420</v>
      </c>
      <c r="J51" s="87">
        <v>44894</v>
      </c>
      <c r="K51" s="87">
        <v>43410</v>
      </c>
      <c r="L51" s="87">
        <v>42658</v>
      </c>
      <c r="M51" s="88">
        <v>42118</v>
      </c>
    </row>
    <row r="52" spans="2:13" ht="27.75" customHeight="1" thickBot="1" x14ac:dyDescent="0.2">
      <c r="B52" s="1207" t="s">
        <v>36</v>
      </c>
      <c r="C52" s="1208"/>
      <c r="D52" s="90"/>
      <c r="E52" s="1209" t="s">
        <v>37</v>
      </c>
      <c r="F52" s="1209"/>
      <c r="G52" s="1209"/>
      <c r="H52" s="1210"/>
      <c r="I52" s="91">
        <v>18762</v>
      </c>
      <c r="J52" s="92">
        <v>15359</v>
      </c>
      <c r="K52" s="92">
        <v>12233</v>
      </c>
      <c r="L52" s="92">
        <v>12196</v>
      </c>
      <c r="M52" s="93">
        <v>11242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24"/>
      <c r="H50" s="1225"/>
      <c r="I50" s="1225"/>
      <c r="J50" s="1226"/>
      <c r="K50" s="354" t="s">
        <v>513</v>
      </c>
      <c r="L50" s="354" t="s">
        <v>514</v>
      </c>
      <c r="M50" s="354" t="s">
        <v>515</v>
      </c>
      <c r="N50" s="354" t="s">
        <v>516</v>
      </c>
      <c r="O50" s="354" t="s">
        <v>517</v>
      </c>
    </row>
    <row r="51" spans="1:17" x14ac:dyDescent="0.15">
      <c r="B51" s="248"/>
      <c r="C51" s="244"/>
      <c r="D51" s="244"/>
      <c r="E51" s="244"/>
      <c r="F51" s="244"/>
      <c r="G51" s="1227" t="s">
        <v>549</v>
      </c>
      <c r="H51" s="1228"/>
      <c r="I51" s="1233" t="s">
        <v>550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551</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552</v>
      </c>
      <c r="H55" s="1239"/>
      <c r="I55" s="1237" t="s">
        <v>550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553</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47" t="s">
        <v>555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513</v>
      </c>
      <c r="L72" s="354" t="s">
        <v>514</v>
      </c>
      <c r="M72" s="354" t="s">
        <v>515</v>
      </c>
      <c r="N72" s="354" t="s">
        <v>516</v>
      </c>
      <c r="O72" s="354" t="s">
        <v>517</v>
      </c>
    </row>
    <row r="73" spans="2:30" x14ac:dyDescent="0.15">
      <c r="B73" s="248"/>
      <c r="C73" s="244"/>
      <c r="D73" s="244"/>
      <c r="E73" s="244"/>
      <c r="F73" s="244"/>
      <c r="G73" s="1227" t="s">
        <v>549</v>
      </c>
      <c r="H73" s="1228"/>
      <c r="I73" s="1233" t="s">
        <v>550</v>
      </c>
      <c r="J73" s="1233"/>
      <c r="K73" s="1248">
        <v>129.69999999999999</v>
      </c>
      <c r="L73" s="1248">
        <v>107.1</v>
      </c>
      <c r="M73" s="1236">
        <v>83.4</v>
      </c>
      <c r="N73" s="1236">
        <v>84.3</v>
      </c>
      <c r="O73" s="1236">
        <v>79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557</v>
      </c>
      <c r="J75" s="1237"/>
      <c r="K75" s="1249">
        <v>17.600000000000001</v>
      </c>
      <c r="L75" s="1249">
        <v>16</v>
      </c>
      <c r="M75" s="1249">
        <v>14.6</v>
      </c>
      <c r="N75" s="1249">
        <v>13.4</v>
      </c>
      <c r="O75" s="1249">
        <v>12.4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552</v>
      </c>
      <c r="H77" s="1239"/>
      <c r="I77" s="1237" t="s">
        <v>550</v>
      </c>
      <c r="J77" s="1237"/>
      <c r="K77" s="1248">
        <v>75.900000000000006</v>
      </c>
      <c r="L77" s="1248">
        <v>64.599999999999994</v>
      </c>
      <c r="M77" s="1236">
        <v>52.8</v>
      </c>
      <c r="N77" s="1236">
        <v>48.6</v>
      </c>
      <c r="O77" s="1236">
        <v>32.799999999999997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557</v>
      </c>
      <c r="J79" s="1246"/>
      <c r="K79" s="1251">
        <v>13.5</v>
      </c>
      <c r="L79" s="1251">
        <v>12.4</v>
      </c>
      <c r="M79" s="1251">
        <v>11.5</v>
      </c>
      <c r="N79" s="1251">
        <v>10.4</v>
      </c>
      <c r="O79" s="1251">
        <v>9.5</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74675</v>
      </c>
      <c r="E3" s="116"/>
      <c r="F3" s="117">
        <v>67088</v>
      </c>
      <c r="G3" s="118"/>
      <c r="H3" s="119"/>
    </row>
    <row r="4" spans="1:8" x14ac:dyDescent="0.15">
      <c r="A4" s="120"/>
      <c r="B4" s="121"/>
      <c r="C4" s="122"/>
      <c r="D4" s="123">
        <v>46618</v>
      </c>
      <c r="E4" s="124"/>
      <c r="F4" s="125">
        <v>37146</v>
      </c>
      <c r="G4" s="126"/>
      <c r="H4" s="127"/>
    </row>
    <row r="5" spans="1:8" x14ac:dyDescent="0.15">
      <c r="A5" s="108" t="s">
        <v>507</v>
      </c>
      <c r="B5" s="113"/>
      <c r="C5" s="114"/>
      <c r="D5" s="115">
        <v>65588</v>
      </c>
      <c r="E5" s="116"/>
      <c r="F5" s="117">
        <v>70489</v>
      </c>
      <c r="G5" s="118"/>
      <c r="H5" s="119"/>
    </row>
    <row r="6" spans="1:8" x14ac:dyDescent="0.15">
      <c r="A6" s="120"/>
      <c r="B6" s="121"/>
      <c r="C6" s="122"/>
      <c r="D6" s="123">
        <v>33335</v>
      </c>
      <c r="E6" s="124"/>
      <c r="F6" s="125">
        <v>37817</v>
      </c>
      <c r="G6" s="126"/>
      <c r="H6" s="127"/>
    </row>
    <row r="7" spans="1:8" x14ac:dyDescent="0.15">
      <c r="A7" s="108" t="s">
        <v>508</v>
      </c>
      <c r="B7" s="113"/>
      <c r="C7" s="114"/>
      <c r="D7" s="115">
        <v>81552</v>
      </c>
      <c r="E7" s="116"/>
      <c r="F7" s="117">
        <v>84389</v>
      </c>
      <c r="G7" s="118"/>
      <c r="H7" s="119"/>
    </row>
    <row r="8" spans="1:8" x14ac:dyDescent="0.15">
      <c r="A8" s="120"/>
      <c r="B8" s="121"/>
      <c r="C8" s="122"/>
      <c r="D8" s="123">
        <v>48187</v>
      </c>
      <c r="E8" s="124"/>
      <c r="F8" s="125">
        <v>44339</v>
      </c>
      <c r="G8" s="126"/>
      <c r="H8" s="127"/>
    </row>
    <row r="9" spans="1:8" x14ac:dyDescent="0.15">
      <c r="A9" s="108" t="s">
        <v>509</v>
      </c>
      <c r="B9" s="113"/>
      <c r="C9" s="114"/>
      <c r="D9" s="115">
        <v>115471</v>
      </c>
      <c r="E9" s="116"/>
      <c r="F9" s="117">
        <v>83623</v>
      </c>
      <c r="G9" s="118"/>
      <c r="H9" s="119"/>
    </row>
    <row r="10" spans="1:8" x14ac:dyDescent="0.15">
      <c r="A10" s="120"/>
      <c r="B10" s="121"/>
      <c r="C10" s="122"/>
      <c r="D10" s="123">
        <v>44801</v>
      </c>
      <c r="E10" s="124"/>
      <c r="F10" s="125">
        <v>48787</v>
      </c>
      <c r="G10" s="126"/>
      <c r="H10" s="127"/>
    </row>
    <row r="11" spans="1:8" x14ac:dyDescent="0.15">
      <c r="A11" s="108" t="s">
        <v>510</v>
      </c>
      <c r="B11" s="113"/>
      <c r="C11" s="114"/>
      <c r="D11" s="115">
        <v>131009</v>
      </c>
      <c r="E11" s="116"/>
      <c r="F11" s="117">
        <v>87974</v>
      </c>
      <c r="G11" s="118"/>
      <c r="H11" s="119"/>
    </row>
    <row r="12" spans="1:8" x14ac:dyDescent="0.15">
      <c r="A12" s="120"/>
      <c r="B12" s="121"/>
      <c r="C12" s="128"/>
      <c r="D12" s="123">
        <v>39635</v>
      </c>
      <c r="E12" s="124"/>
      <c r="F12" s="125">
        <v>48183</v>
      </c>
      <c r="G12" s="126"/>
      <c r="H12" s="127"/>
    </row>
    <row r="13" spans="1:8" x14ac:dyDescent="0.15">
      <c r="A13" s="108"/>
      <c r="B13" s="113"/>
      <c r="C13" s="129"/>
      <c r="D13" s="130">
        <v>93659</v>
      </c>
      <c r="E13" s="131"/>
      <c r="F13" s="132">
        <v>78713</v>
      </c>
      <c r="G13" s="133"/>
      <c r="H13" s="119"/>
    </row>
    <row r="14" spans="1:8" x14ac:dyDescent="0.15">
      <c r="A14" s="120"/>
      <c r="B14" s="121"/>
      <c r="C14" s="122"/>
      <c r="D14" s="123">
        <v>42515</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1.31</v>
      </c>
      <c r="C19" s="134">
        <f>ROUND(VALUE(SUBSTITUTE(実質収支比率等に係る経年分析!G$48,"▲","-")),2)</f>
        <v>1.32</v>
      </c>
      <c r="D19" s="134">
        <f>ROUND(VALUE(SUBSTITUTE(実質収支比率等に係る経年分析!H$48,"▲","-")),2)</f>
        <v>1.42</v>
      </c>
      <c r="E19" s="134">
        <f>ROUND(VALUE(SUBSTITUTE(実質収支比率等に係る経年分析!I$48,"▲","-")),2)</f>
        <v>1.36</v>
      </c>
      <c r="F19" s="134">
        <f>ROUND(VALUE(SUBSTITUTE(実質収支比率等に係る経年分析!J$48,"▲","-")),2)</f>
        <v>1.82</v>
      </c>
    </row>
    <row r="20" spans="1:11" x14ac:dyDescent="0.15">
      <c r="A20" s="134" t="s">
        <v>42</v>
      </c>
      <c r="B20" s="134">
        <f>ROUND(VALUE(SUBSTITUTE(実質収支比率等に係る経年分析!F$47,"▲","-")),2)</f>
        <v>5.72</v>
      </c>
      <c r="C20" s="134">
        <f>ROUND(VALUE(SUBSTITUTE(実質収支比率等に係る経年分析!G$47,"▲","-")),2)</f>
        <v>6.72</v>
      </c>
      <c r="D20" s="134">
        <f>ROUND(VALUE(SUBSTITUTE(実質収支比率等に係る経年分析!H$47,"▲","-")),2)</f>
        <v>7.24</v>
      </c>
      <c r="E20" s="134">
        <f>ROUND(VALUE(SUBSTITUTE(実質収支比率等に係る経年分析!I$47,"▲","-")),2)</f>
        <v>7.33</v>
      </c>
      <c r="F20" s="134">
        <f>ROUND(VALUE(SUBSTITUTE(実質収支比率等に係る経年分析!J$47,"▲","-")),2)</f>
        <v>7.51</v>
      </c>
    </row>
    <row r="21" spans="1:11" x14ac:dyDescent="0.15">
      <c r="A21" s="134" t="s">
        <v>43</v>
      </c>
      <c r="B21" s="134">
        <f>IF(ISNUMBER(VALUE(SUBSTITUTE(実質収支比率等に係る経年分析!F$49,"▲","-"))),ROUND(VALUE(SUBSTITUTE(実質収支比率等に係る経年分析!F$49,"▲","-")),2),NA())</f>
        <v>8.2899999999999991</v>
      </c>
      <c r="C21" s="134">
        <f>IF(ISNUMBER(VALUE(SUBSTITUTE(実質収支比率等に係る経年分析!G$49,"▲","-"))),ROUND(VALUE(SUBSTITUTE(実質収支比率等に係る経年分析!G$49,"▲","-")),2),NA())</f>
        <v>8.5299999999999994</v>
      </c>
      <c r="D21" s="134">
        <f>IF(ISNUMBER(VALUE(SUBSTITUTE(実質収支比率等に係る経年分析!H$49,"▲","-"))),ROUND(VALUE(SUBSTITUTE(実質収支比率等に係る経年分析!H$49,"▲","-")),2),NA())</f>
        <v>6.46</v>
      </c>
      <c r="E21" s="134">
        <f>IF(ISNUMBER(VALUE(SUBSTITUTE(実質収支比率等に係る経年分析!I$49,"▲","-"))),ROUND(VALUE(SUBSTITUTE(実質収支比率等に係る経年分析!I$49,"▲","-")),2),NA())</f>
        <v>5.58</v>
      </c>
      <c r="F21" s="134">
        <f>IF(ISNUMBER(VALUE(SUBSTITUTE(実質収支比率等に係る経年分析!J$49,"▲","-"))),ROUND(VALUE(SUBSTITUTE(実質収支比率等に係る経年分析!J$49,"▲","-")),2),NA())</f>
        <v>5.82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国民健康保険事業特別会計（直営診療施設勘定）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生活排水処理事業特別会計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国民健康保険事業特別会計（事業勘定）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6.59</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4.9800000000000004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5164</v>
      </c>
      <c r="E42" s="136"/>
      <c r="F42" s="136"/>
      <c r="G42" s="136">
        <f>'実質公債費比率（分子）の構造'!L$52</f>
        <v>5267</v>
      </c>
      <c r="H42" s="136"/>
      <c r="I42" s="136"/>
      <c r="J42" s="136">
        <f>'実質公債費比率（分子）の構造'!M$52</f>
        <v>5332</v>
      </c>
      <c r="K42" s="136"/>
      <c r="L42" s="136"/>
      <c r="M42" s="136">
        <f>'実質公債費比率（分子）の構造'!N$52</f>
        <v>5270</v>
      </c>
      <c r="N42" s="136"/>
      <c r="O42" s="136"/>
      <c r="P42" s="136">
        <f>'実質公債費比率（分子）の構造'!O$52</f>
        <v>5034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v>
      </c>
      <c r="C44" s="136"/>
      <c r="D44" s="136"/>
      <c r="E44" s="136">
        <f>'実質公債費比率（分子）の構造'!L$50</f>
        <v>9</v>
      </c>
      <c r="F44" s="136"/>
      <c r="G44" s="136"/>
      <c r="H44" s="136">
        <f>'実質公債費比率（分子）の構造'!M$50</f>
        <v>8</v>
      </c>
      <c r="I44" s="136"/>
      <c r="J44" s="136"/>
      <c r="K44" s="136">
        <f>'実質公債費比率（分子）の構造'!N$50</f>
        <v>3</v>
      </c>
      <c r="L44" s="136"/>
      <c r="M44" s="136"/>
      <c r="N44" s="136">
        <f>'実質公債費比率（分子）の構造'!O$50</f>
        <v>4</v>
      </c>
      <c r="O44" s="136"/>
      <c r="P44" s="136"/>
    </row>
    <row r="45" spans="1:16" x14ac:dyDescent="0.15">
      <c r="A45" s="136" t="s">
        <v>53</v>
      </c>
      <c r="B45" s="136">
        <f>'実質公債費比率（分子）の構造'!K$49</f>
        <v>466</v>
      </c>
      <c r="C45" s="136"/>
      <c r="D45" s="136"/>
      <c r="E45" s="136">
        <f>'実質公債費比率（分子）の構造'!L$49</f>
        <v>451</v>
      </c>
      <c r="F45" s="136"/>
      <c r="G45" s="136"/>
      <c r="H45" s="136">
        <f>'実質公債費比率（分子）の構造'!M$49</f>
        <v>383</v>
      </c>
      <c r="I45" s="136"/>
      <c r="J45" s="136"/>
      <c r="K45" s="136">
        <f>'実質公債費比率（分子）の構造'!N$49</f>
        <v>254</v>
      </c>
      <c r="L45" s="136"/>
      <c r="M45" s="136"/>
      <c r="N45" s="136">
        <f>'実質公債費比率（分子）の構造'!O$49</f>
        <v>290</v>
      </c>
      <c r="O45" s="136"/>
      <c r="P45" s="136"/>
    </row>
    <row r="46" spans="1:16" x14ac:dyDescent="0.15">
      <c r="A46" s="136" t="s">
        <v>54</v>
      </c>
      <c r="B46" s="136">
        <f>'実質公債費比率（分子）の構造'!K$48</f>
        <v>1736</v>
      </c>
      <c r="C46" s="136"/>
      <c r="D46" s="136"/>
      <c r="E46" s="136">
        <f>'実質公債費比率（分子）の構造'!L$48</f>
        <v>1926</v>
      </c>
      <c r="F46" s="136"/>
      <c r="G46" s="136"/>
      <c r="H46" s="136">
        <f>'実質公債費比率（分子）の構造'!M$48</f>
        <v>1981</v>
      </c>
      <c r="I46" s="136"/>
      <c r="J46" s="136"/>
      <c r="K46" s="136">
        <f>'実質公債費比率（分子）の構造'!N$48</f>
        <v>1958</v>
      </c>
      <c r="L46" s="136"/>
      <c r="M46" s="136"/>
      <c r="N46" s="136">
        <f>'実質公債費比率（分子）の構造'!O$48</f>
        <v>1907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5184</v>
      </c>
      <c r="C49" s="136"/>
      <c r="D49" s="136"/>
      <c r="E49" s="136">
        <f>'実質公債費比率（分子）の構造'!L$45</f>
        <v>5038</v>
      </c>
      <c r="F49" s="136"/>
      <c r="G49" s="136"/>
      <c r="H49" s="136">
        <f>'実質公債費比率（分子）の構造'!M$45</f>
        <v>4925</v>
      </c>
      <c r="I49" s="136"/>
      <c r="J49" s="136"/>
      <c r="K49" s="136">
        <f>'実質公債費比率（分子）の構造'!N$45</f>
        <v>4795</v>
      </c>
      <c r="L49" s="136"/>
      <c r="M49" s="136"/>
      <c r="N49" s="136">
        <f>'実質公債費比率（分子）の構造'!O$45</f>
        <v>4510</v>
      </c>
      <c r="O49" s="136"/>
      <c r="P49" s="136"/>
    </row>
    <row r="50" spans="1:16" x14ac:dyDescent="0.15">
      <c r="A50" s="136" t="s">
        <v>58</v>
      </c>
      <c r="B50" s="136" t="e">
        <f>NA()</f>
        <v>#N/A</v>
      </c>
      <c r="C50" s="136">
        <f>IF(ISNUMBER('実質公債費比率（分子）の構造'!K$53),'実質公債費比率（分子）の構造'!K$53,NA())</f>
        <v>2231</v>
      </c>
      <c r="D50" s="136" t="e">
        <f>NA()</f>
        <v>#N/A</v>
      </c>
      <c r="E50" s="136" t="e">
        <f>NA()</f>
        <v>#N/A</v>
      </c>
      <c r="F50" s="136">
        <f>IF(ISNUMBER('実質公債費比率（分子）の構造'!L$53),'実質公債費比率（分子）の構造'!L$53,NA())</f>
        <v>2157</v>
      </c>
      <c r="G50" s="136" t="e">
        <f>NA()</f>
        <v>#N/A</v>
      </c>
      <c r="H50" s="136" t="e">
        <f>NA()</f>
        <v>#N/A</v>
      </c>
      <c r="I50" s="136">
        <f>IF(ISNUMBER('実質公債費比率（分子）の構造'!M$53),'実質公債費比率（分子）の構造'!M$53,NA())</f>
        <v>1965</v>
      </c>
      <c r="J50" s="136" t="e">
        <f>NA()</f>
        <v>#N/A</v>
      </c>
      <c r="K50" s="136" t="e">
        <f>NA()</f>
        <v>#N/A</v>
      </c>
      <c r="L50" s="136">
        <f>IF(ISNUMBER('実質公債費比率（分子）の構造'!N$53),'実質公債費比率（分子）の構造'!N$53,NA())</f>
        <v>1740</v>
      </c>
      <c r="M50" s="136" t="e">
        <f>NA()</f>
        <v>#N/A</v>
      </c>
      <c r="N50" s="136" t="e">
        <f>NA()</f>
        <v>#N/A</v>
      </c>
      <c r="O50" s="136">
        <f>IF(ISNUMBER('実質公債費比率（分子）の構造'!O$53),'実質公債費比率（分子）の構造'!O$53,NA())</f>
        <v>1677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46420</v>
      </c>
      <c r="E56" s="135"/>
      <c r="F56" s="135"/>
      <c r="G56" s="135">
        <f>'将来負担比率（分子）の構造'!J$51</f>
        <v>44894</v>
      </c>
      <c r="H56" s="135"/>
      <c r="I56" s="135"/>
      <c r="J56" s="135">
        <f>'将来負担比率（分子）の構造'!K$51</f>
        <v>43410</v>
      </c>
      <c r="K56" s="135"/>
      <c r="L56" s="135"/>
      <c r="M56" s="135">
        <f>'将来負担比率（分子）の構造'!L$51</f>
        <v>42658</v>
      </c>
      <c r="N56" s="135"/>
      <c r="O56" s="135"/>
      <c r="P56" s="135">
        <f>'将来負担比率（分子）の構造'!M$51</f>
        <v>42118</v>
      </c>
    </row>
    <row r="57" spans="1:16" x14ac:dyDescent="0.15">
      <c r="A57" s="135" t="s">
        <v>34</v>
      </c>
      <c r="B57" s="135"/>
      <c r="C57" s="135"/>
      <c r="D57" s="135">
        <f>'将来負担比率（分子）の構造'!I$50</f>
        <v>1676</v>
      </c>
      <c r="E57" s="135"/>
      <c r="F57" s="135"/>
      <c r="G57" s="135">
        <f>'将来負担比率（分子）の構造'!J$50</f>
        <v>1643</v>
      </c>
      <c r="H57" s="135"/>
      <c r="I57" s="135"/>
      <c r="J57" s="135">
        <f>'将来負担比率（分子）の構造'!K$50</f>
        <v>1595</v>
      </c>
      <c r="K57" s="135"/>
      <c r="L57" s="135"/>
      <c r="M57" s="135">
        <f>'将来負担比率（分子）の構造'!L$50</f>
        <v>1103</v>
      </c>
      <c r="N57" s="135"/>
      <c r="O57" s="135"/>
      <c r="P57" s="135">
        <f>'将来負担比率（分子）の構造'!M$50</f>
        <v>785</v>
      </c>
    </row>
    <row r="58" spans="1:16" x14ac:dyDescent="0.15">
      <c r="A58" s="135" t="s">
        <v>33</v>
      </c>
      <c r="B58" s="135"/>
      <c r="C58" s="135"/>
      <c r="D58" s="135">
        <f>'将来負担比率（分子）の構造'!I$49</f>
        <v>7138</v>
      </c>
      <c r="E58" s="135"/>
      <c r="F58" s="135"/>
      <c r="G58" s="135">
        <f>'将来負担比率（分子）の構造'!J$49</f>
        <v>7469</v>
      </c>
      <c r="H58" s="135"/>
      <c r="I58" s="135"/>
      <c r="J58" s="135">
        <f>'将来負担比率（分子）の構造'!K$49</f>
        <v>7824</v>
      </c>
      <c r="K58" s="135"/>
      <c r="L58" s="135"/>
      <c r="M58" s="135">
        <f>'将来負担比率（分子）の構造'!L$49</f>
        <v>7691</v>
      </c>
      <c r="N58" s="135"/>
      <c r="O58" s="135"/>
      <c r="P58" s="135">
        <f>'将来負担比率（分子）の構造'!M$49</f>
        <v>7667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12</v>
      </c>
      <c r="C61" s="135"/>
      <c r="D61" s="135"/>
      <c r="E61" s="135">
        <f>'将来負担比率（分子）の構造'!J$46</f>
        <v>11</v>
      </c>
      <c r="F61" s="135"/>
      <c r="G61" s="135"/>
      <c r="H61" s="135">
        <f>'将来負担比率（分子）の構造'!K$46</f>
        <v>13</v>
      </c>
      <c r="I61" s="135"/>
      <c r="J61" s="135"/>
      <c r="K61" s="135">
        <f>'将来負担比率（分子）の構造'!L$46</f>
        <v>10</v>
      </c>
      <c r="L61" s="135"/>
      <c r="M61" s="135"/>
      <c r="N61" s="135">
        <f>'将来負担比率（分子）の構造'!M$46</f>
        <v>9</v>
      </c>
      <c r="O61" s="135"/>
      <c r="P61" s="135"/>
    </row>
    <row r="62" spans="1:16" x14ac:dyDescent="0.15">
      <c r="A62" s="135" t="s">
        <v>28</v>
      </c>
      <c r="B62" s="135">
        <f>'将来負担比率（分子）の構造'!I$45</f>
        <v>4473</v>
      </c>
      <c r="C62" s="135"/>
      <c r="D62" s="135"/>
      <c r="E62" s="135">
        <f>'将来負担比率（分子）の構造'!J$45</f>
        <v>4329</v>
      </c>
      <c r="F62" s="135"/>
      <c r="G62" s="135"/>
      <c r="H62" s="135">
        <f>'将来負担比率（分子）の構造'!K$45</f>
        <v>4054</v>
      </c>
      <c r="I62" s="135"/>
      <c r="J62" s="135"/>
      <c r="K62" s="135">
        <f>'将来負担比率（分子）の構造'!L$45</f>
        <v>5054</v>
      </c>
      <c r="L62" s="135"/>
      <c r="M62" s="135"/>
      <c r="N62" s="135">
        <f>'将来負担比率（分子）の構造'!M$45</f>
        <v>4929</v>
      </c>
      <c r="O62" s="135"/>
      <c r="P62" s="135"/>
    </row>
    <row r="63" spans="1:16" x14ac:dyDescent="0.15">
      <c r="A63" s="135" t="s">
        <v>27</v>
      </c>
      <c r="B63" s="135">
        <f>'将来負担比率（分子）の構造'!I$44</f>
        <v>2079</v>
      </c>
      <c r="C63" s="135"/>
      <c r="D63" s="135"/>
      <c r="E63" s="135">
        <f>'将来負担比率（分子）の構造'!J$44</f>
        <v>1841</v>
      </c>
      <c r="F63" s="135"/>
      <c r="G63" s="135"/>
      <c r="H63" s="135">
        <f>'将来負担比率（分子）の構造'!K$44</f>
        <v>1677</v>
      </c>
      <c r="I63" s="135"/>
      <c r="J63" s="135"/>
      <c r="K63" s="135">
        <f>'将来負担比率（分子）の構造'!L$44</f>
        <v>1659</v>
      </c>
      <c r="L63" s="135"/>
      <c r="M63" s="135"/>
      <c r="N63" s="135">
        <f>'将来負担比率（分子）の構造'!M$44</f>
        <v>1512</v>
      </c>
      <c r="O63" s="135"/>
      <c r="P63" s="135"/>
    </row>
    <row r="64" spans="1:16" x14ac:dyDescent="0.15">
      <c r="A64" s="135" t="s">
        <v>26</v>
      </c>
      <c r="B64" s="135">
        <f>'将来負担比率（分子）の構造'!I$43</f>
        <v>26420</v>
      </c>
      <c r="C64" s="135"/>
      <c r="D64" s="135"/>
      <c r="E64" s="135">
        <f>'将来負担比率（分子）の構造'!J$43</f>
        <v>24814</v>
      </c>
      <c r="F64" s="135"/>
      <c r="G64" s="135"/>
      <c r="H64" s="135">
        <f>'将来負担比率（分子）の構造'!K$43</f>
        <v>22864</v>
      </c>
      <c r="I64" s="135"/>
      <c r="J64" s="135"/>
      <c r="K64" s="135">
        <f>'将来負担比率（分子）の構造'!L$43</f>
        <v>21444</v>
      </c>
      <c r="L64" s="135"/>
      <c r="M64" s="135"/>
      <c r="N64" s="135">
        <f>'将来負担比率（分子）の構造'!M$43</f>
        <v>20603</v>
      </c>
      <c r="O64" s="135"/>
      <c r="P64" s="135"/>
    </row>
    <row r="65" spans="1:16" x14ac:dyDescent="0.15">
      <c r="A65" s="135" t="s">
        <v>25</v>
      </c>
      <c r="B65" s="135">
        <f>'将来負担比率（分子）の構造'!I$42</f>
        <v>107</v>
      </c>
      <c r="C65" s="135"/>
      <c r="D65" s="135"/>
      <c r="E65" s="135">
        <f>'将来負担比率（分子）の構造'!J$42</f>
        <v>94</v>
      </c>
      <c r="F65" s="135"/>
      <c r="G65" s="135"/>
      <c r="H65" s="135">
        <f>'将来負担比率（分子）の構造'!K$42</f>
        <v>17</v>
      </c>
      <c r="I65" s="135"/>
      <c r="J65" s="135"/>
      <c r="K65" s="135">
        <f>'将来負担比率（分子）の構造'!L$42</f>
        <v>14</v>
      </c>
      <c r="L65" s="135"/>
      <c r="M65" s="135"/>
      <c r="N65" s="135">
        <f>'将来負担比率（分子）の構造'!M$42</f>
        <v>12</v>
      </c>
      <c r="O65" s="135"/>
      <c r="P65" s="135"/>
    </row>
    <row r="66" spans="1:16" x14ac:dyDescent="0.15">
      <c r="A66" s="135" t="s">
        <v>24</v>
      </c>
      <c r="B66" s="135">
        <f>'将来負担比率（分子）の構造'!I$41</f>
        <v>40904</v>
      </c>
      <c r="C66" s="135"/>
      <c r="D66" s="135"/>
      <c r="E66" s="135">
        <f>'将来負担比率（分子）の構造'!J$41</f>
        <v>38275</v>
      </c>
      <c r="F66" s="135"/>
      <c r="G66" s="135"/>
      <c r="H66" s="135">
        <f>'将来負担比率（分子）の構造'!K$41</f>
        <v>36437</v>
      </c>
      <c r="I66" s="135"/>
      <c r="J66" s="135"/>
      <c r="K66" s="135">
        <f>'将来負担比率（分子）の構造'!L$41</f>
        <v>35466</v>
      </c>
      <c r="L66" s="135"/>
      <c r="M66" s="135"/>
      <c r="N66" s="135">
        <f>'将来負担比率（分子）の構造'!M$41</f>
        <v>34746</v>
      </c>
      <c r="O66" s="135"/>
      <c r="P66" s="135"/>
    </row>
    <row r="67" spans="1:16" x14ac:dyDescent="0.15">
      <c r="A67" s="135" t="s">
        <v>62</v>
      </c>
      <c r="B67" s="135" t="e">
        <f>NA()</f>
        <v>#N/A</v>
      </c>
      <c r="C67" s="135">
        <f>IF(ISNUMBER('将来負担比率（分子）の構造'!I$52), IF('将来負担比率（分子）の構造'!I$52 &lt; 0, 0, '将来負担比率（分子）の構造'!I$52), NA())</f>
        <v>18762</v>
      </c>
      <c r="D67" s="135" t="e">
        <f>NA()</f>
        <v>#N/A</v>
      </c>
      <c r="E67" s="135" t="e">
        <f>NA()</f>
        <v>#N/A</v>
      </c>
      <c r="F67" s="135">
        <f>IF(ISNUMBER('将来負担比率（分子）の構造'!J$52), IF('将来負担比率（分子）の構造'!J$52 &lt; 0, 0, '将来負担比率（分子）の構造'!J$52), NA())</f>
        <v>15359</v>
      </c>
      <c r="G67" s="135" t="e">
        <f>NA()</f>
        <v>#N/A</v>
      </c>
      <c r="H67" s="135" t="e">
        <f>NA()</f>
        <v>#N/A</v>
      </c>
      <c r="I67" s="135">
        <f>IF(ISNUMBER('将来負担比率（分子）の構造'!K$52), IF('将来負担比率（分子）の構造'!K$52 &lt; 0, 0, '将来負担比率（分子）の構造'!K$52), NA())</f>
        <v>12233</v>
      </c>
      <c r="J67" s="135" t="e">
        <f>NA()</f>
        <v>#N/A</v>
      </c>
      <c r="K67" s="135" t="e">
        <f>NA()</f>
        <v>#N/A</v>
      </c>
      <c r="L67" s="135">
        <f>IF(ISNUMBER('将来負担比率（分子）の構造'!L$52), IF('将来負担比率（分子）の構造'!L$52 &lt; 0, 0, '将来負担比率（分子）の構造'!L$52), NA())</f>
        <v>12196</v>
      </c>
      <c r="M67" s="135" t="e">
        <f>NA()</f>
        <v>#N/A</v>
      </c>
      <c r="N67" s="135" t="e">
        <f>NA()</f>
        <v>#N/A</v>
      </c>
      <c r="O67" s="135">
        <f>IF(ISNUMBER('将来負担比率（分子）の構造'!M$52), IF('将来負担比率（分子）の構造'!M$52 &lt; 0, 0, '将来負担比率（分子）の構造'!M$52), NA())</f>
        <v>11242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3982215</v>
      </c>
      <c r="S5" s="669"/>
      <c r="T5" s="669"/>
      <c r="U5" s="669"/>
      <c r="V5" s="669"/>
      <c r="W5" s="669"/>
      <c r="X5" s="669"/>
      <c r="Y5" s="716"/>
      <c r="Z5" s="729">
        <v>12.7</v>
      </c>
      <c r="AA5" s="729"/>
      <c r="AB5" s="729"/>
      <c r="AC5" s="729"/>
      <c r="AD5" s="730">
        <v>3982215</v>
      </c>
      <c r="AE5" s="730"/>
      <c r="AF5" s="730"/>
      <c r="AG5" s="730"/>
      <c r="AH5" s="730"/>
      <c r="AI5" s="730"/>
      <c r="AJ5" s="730"/>
      <c r="AK5" s="730"/>
      <c r="AL5" s="717">
        <v>21.4</v>
      </c>
      <c r="AM5" s="686"/>
      <c r="AN5" s="686"/>
      <c r="AO5" s="718"/>
      <c r="AP5" s="705" t="s">
        <v>204</v>
      </c>
      <c r="AQ5" s="706"/>
      <c r="AR5" s="706"/>
      <c r="AS5" s="706"/>
      <c r="AT5" s="706"/>
      <c r="AU5" s="706"/>
      <c r="AV5" s="706"/>
      <c r="AW5" s="706"/>
      <c r="AX5" s="706"/>
      <c r="AY5" s="706"/>
      <c r="AZ5" s="706"/>
      <c r="BA5" s="706"/>
      <c r="BB5" s="706"/>
      <c r="BC5" s="706"/>
      <c r="BD5" s="706"/>
      <c r="BE5" s="706"/>
      <c r="BF5" s="707"/>
      <c r="BG5" s="618">
        <v>3980609</v>
      </c>
      <c r="BH5" s="619"/>
      <c r="BI5" s="619"/>
      <c r="BJ5" s="619"/>
      <c r="BK5" s="619"/>
      <c r="BL5" s="619"/>
      <c r="BM5" s="619"/>
      <c r="BN5" s="620"/>
      <c r="BO5" s="671">
        <v>100</v>
      </c>
      <c r="BP5" s="671"/>
      <c r="BQ5" s="671"/>
      <c r="BR5" s="671"/>
      <c r="BS5" s="672">
        <v>223593</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283532</v>
      </c>
      <c r="S6" s="619"/>
      <c r="T6" s="619"/>
      <c r="U6" s="619"/>
      <c r="V6" s="619"/>
      <c r="W6" s="619"/>
      <c r="X6" s="619"/>
      <c r="Y6" s="620"/>
      <c r="Z6" s="671">
        <v>0.9</v>
      </c>
      <c r="AA6" s="671"/>
      <c r="AB6" s="671"/>
      <c r="AC6" s="671"/>
      <c r="AD6" s="672">
        <v>283532</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3980609</v>
      </c>
      <c r="BH6" s="619"/>
      <c r="BI6" s="619"/>
      <c r="BJ6" s="619"/>
      <c r="BK6" s="619"/>
      <c r="BL6" s="619"/>
      <c r="BM6" s="619"/>
      <c r="BN6" s="620"/>
      <c r="BO6" s="671">
        <v>100</v>
      </c>
      <c r="BP6" s="671"/>
      <c r="BQ6" s="671"/>
      <c r="BR6" s="671"/>
      <c r="BS6" s="672">
        <v>223593</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209754</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209754</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9905</v>
      </c>
      <c r="S7" s="619"/>
      <c r="T7" s="619"/>
      <c r="U7" s="619"/>
      <c r="V7" s="619"/>
      <c r="W7" s="619"/>
      <c r="X7" s="619"/>
      <c r="Y7" s="620"/>
      <c r="Z7" s="671">
        <v>0</v>
      </c>
      <c r="AA7" s="671"/>
      <c r="AB7" s="671"/>
      <c r="AC7" s="671"/>
      <c r="AD7" s="672">
        <v>9905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1795728</v>
      </c>
      <c r="BH7" s="619"/>
      <c r="BI7" s="619"/>
      <c r="BJ7" s="619"/>
      <c r="BK7" s="619"/>
      <c r="BL7" s="619"/>
      <c r="BM7" s="619"/>
      <c r="BN7" s="620"/>
      <c r="BO7" s="671">
        <v>45.1</v>
      </c>
      <c r="BP7" s="671"/>
      <c r="BQ7" s="671"/>
      <c r="BR7" s="671"/>
      <c r="BS7" s="672">
        <v>42263</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5751154</v>
      </c>
      <c r="CS7" s="619"/>
      <c r="CT7" s="619"/>
      <c r="CU7" s="619"/>
      <c r="CV7" s="619"/>
      <c r="CW7" s="619"/>
      <c r="CX7" s="619"/>
      <c r="CY7" s="620"/>
      <c r="CZ7" s="671">
        <v>18.5</v>
      </c>
      <c r="DA7" s="671"/>
      <c r="DB7" s="671"/>
      <c r="DC7" s="671"/>
      <c r="DD7" s="624">
        <v>2489276</v>
      </c>
      <c r="DE7" s="619"/>
      <c r="DF7" s="619"/>
      <c r="DG7" s="619"/>
      <c r="DH7" s="619"/>
      <c r="DI7" s="619"/>
      <c r="DJ7" s="619"/>
      <c r="DK7" s="619"/>
      <c r="DL7" s="619"/>
      <c r="DM7" s="619"/>
      <c r="DN7" s="619"/>
      <c r="DO7" s="619"/>
      <c r="DP7" s="620"/>
      <c r="DQ7" s="624">
        <v>2833150</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15340</v>
      </c>
      <c r="S8" s="619"/>
      <c r="T8" s="619"/>
      <c r="U8" s="619"/>
      <c r="V8" s="619"/>
      <c r="W8" s="619"/>
      <c r="X8" s="619"/>
      <c r="Y8" s="620"/>
      <c r="Z8" s="671">
        <v>0</v>
      </c>
      <c r="AA8" s="671"/>
      <c r="AB8" s="671"/>
      <c r="AC8" s="671"/>
      <c r="AD8" s="672">
        <v>15340</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65962</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7089894</v>
      </c>
      <c r="CS8" s="619"/>
      <c r="CT8" s="619"/>
      <c r="CU8" s="619"/>
      <c r="CV8" s="619"/>
      <c r="CW8" s="619"/>
      <c r="CX8" s="619"/>
      <c r="CY8" s="620"/>
      <c r="CZ8" s="671">
        <v>22.9</v>
      </c>
      <c r="DA8" s="671"/>
      <c r="DB8" s="671"/>
      <c r="DC8" s="671"/>
      <c r="DD8" s="624">
        <v>182523</v>
      </c>
      <c r="DE8" s="619"/>
      <c r="DF8" s="619"/>
      <c r="DG8" s="619"/>
      <c r="DH8" s="619"/>
      <c r="DI8" s="619"/>
      <c r="DJ8" s="619"/>
      <c r="DK8" s="619"/>
      <c r="DL8" s="619"/>
      <c r="DM8" s="619"/>
      <c r="DN8" s="619"/>
      <c r="DO8" s="619"/>
      <c r="DP8" s="620"/>
      <c r="DQ8" s="624">
        <v>3944362</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14436</v>
      </c>
      <c r="S9" s="619"/>
      <c r="T9" s="619"/>
      <c r="U9" s="619"/>
      <c r="V9" s="619"/>
      <c r="W9" s="619"/>
      <c r="X9" s="619"/>
      <c r="Y9" s="620"/>
      <c r="Z9" s="671">
        <v>0</v>
      </c>
      <c r="AA9" s="671"/>
      <c r="AB9" s="671"/>
      <c r="AC9" s="671"/>
      <c r="AD9" s="672">
        <v>14436</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1330432</v>
      </c>
      <c r="BH9" s="619"/>
      <c r="BI9" s="619"/>
      <c r="BJ9" s="619"/>
      <c r="BK9" s="619"/>
      <c r="BL9" s="619"/>
      <c r="BM9" s="619"/>
      <c r="BN9" s="620"/>
      <c r="BO9" s="671">
        <v>33.4</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2533279</v>
      </c>
      <c r="CS9" s="619"/>
      <c r="CT9" s="619"/>
      <c r="CU9" s="619"/>
      <c r="CV9" s="619"/>
      <c r="CW9" s="619"/>
      <c r="CX9" s="619"/>
      <c r="CY9" s="620"/>
      <c r="CZ9" s="671">
        <v>8.1999999999999993</v>
      </c>
      <c r="DA9" s="671"/>
      <c r="DB9" s="671"/>
      <c r="DC9" s="671"/>
      <c r="DD9" s="624">
        <v>2380</v>
      </c>
      <c r="DE9" s="619"/>
      <c r="DF9" s="619"/>
      <c r="DG9" s="619"/>
      <c r="DH9" s="619"/>
      <c r="DI9" s="619"/>
      <c r="DJ9" s="619"/>
      <c r="DK9" s="619"/>
      <c r="DL9" s="619"/>
      <c r="DM9" s="619"/>
      <c r="DN9" s="619"/>
      <c r="DO9" s="619"/>
      <c r="DP9" s="620"/>
      <c r="DQ9" s="624">
        <v>2459629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735995</v>
      </c>
      <c r="S10" s="619"/>
      <c r="T10" s="619"/>
      <c r="U10" s="619"/>
      <c r="V10" s="619"/>
      <c r="W10" s="619"/>
      <c r="X10" s="619"/>
      <c r="Y10" s="620"/>
      <c r="Z10" s="671">
        <v>2.2999999999999998</v>
      </c>
      <c r="AA10" s="671"/>
      <c r="AB10" s="671"/>
      <c r="AC10" s="671"/>
      <c r="AD10" s="672">
        <v>735995</v>
      </c>
      <c r="AE10" s="672"/>
      <c r="AF10" s="672"/>
      <c r="AG10" s="672"/>
      <c r="AH10" s="672"/>
      <c r="AI10" s="672"/>
      <c r="AJ10" s="672"/>
      <c r="AK10" s="672"/>
      <c r="AL10" s="641">
        <v>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100870</v>
      </c>
      <c r="BH10" s="619"/>
      <c r="BI10" s="619"/>
      <c r="BJ10" s="619"/>
      <c r="BK10" s="619"/>
      <c r="BL10" s="619"/>
      <c r="BM10" s="619"/>
      <c r="BN10" s="620"/>
      <c r="BO10" s="671">
        <v>2.5</v>
      </c>
      <c r="BP10" s="671"/>
      <c r="BQ10" s="671"/>
      <c r="BR10" s="671"/>
      <c r="BS10" s="624">
        <v>16896</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74107</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73294</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8769</v>
      </c>
      <c r="S11" s="619"/>
      <c r="T11" s="619"/>
      <c r="U11" s="619"/>
      <c r="V11" s="619"/>
      <c r="W11" s="619"/>
      <c r="X11" s="619"/>
      <c r="Y11" s="620"/>
      <c r="Z11" s="671">
        <v>0</v>
      </c>
      <c r="AA11" s="671"/>
      <c r="AB11" s="671"/>
      <c r="AC11" s="671"/>
      <c r="AD11" s="672">
        <v>8769</v>
      </c>
      <c r="AE11" s="672"/>
      <c r="AF11" s="672"/>
      <c r="AG11" s="672"/>
      <c r="AH11" s="672"/>
      <c r="AI11" s="672"/>
      <c r="AJ11" s="672"/>
      <c r="AK11" s="672"/>
      <c r="AL11" s="641">
        <v>0</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298464</v>
      </c>
      <c r="BH11" s="619"/>
      <c r="BI11" s="619"/>
      <c r="BJ11" s="619"/>
      <c r="BK11" s="619"/>
      <c r="BL11" s="619"/>
      <c r="BM11" s="619"/>
      <c r="BN11" s="620"/>
      <c r="BO11" s="671">
        <v>7.5</v>
      </c>
      <c r="BP11" s="671"/>
      <c r="BQ11" s="671"/>
      <c r="BR11" s="671"/>
      <c r="BS11" s="624">
        <v>25367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2404227</v>
      </c>
      <c r="CS11" s="619"/>
      <c r="CT11" s="619"/>
      <c r="CU11" s="619"/>
      <c r="CV11" s="619"/>
      <c r="CW11" s="619"/>
      <c r="CX11" s="619"/>
      <c r="CY11" s="620"/>
      <c r="CZ11" s="671">
        <v>7.8</v>
      </c>
      <c r="DA11" s="671"/>
      <c r="DB11" s="671"/>
      <c r="DC11" s="671"/>
      <c r="DD11" s="624">
        <v>339966</v>
      </c>
      <c r="DE11" s="619"/>
      <c r="DF11" s="619"/>
      <c r="DG11" s="619"/>
      <c r="DH11" s="619"/>
      <c r="DI11" s="619"/>
      <c r="DJ11" s="619"/>
      <c r="DK11" s="619"/>
      <c r="DL11" s="619"/>
      <c r="DM11" s="619"/>
      <c r="DN11" s="619"/>
      <c r="DO11" s="619"/>
      <c r="DP11" s="620"/>
      <c r="DQ11" s="624">
        <v>1603751</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1874287</v>
      </c>
      <c r="BH12" s="619"/>
      <c r="BI12" s="619"/>
      <c r="BJ12" s="619"/>
      <c r="BK12" s="619"/>
      <c r="BL12" s="619"/>
      <c r="BM12" s="619"/>
      <c r="BN12" s="620"/>
      <c r="BO12" s="671">
        <v>47.1</v>
      </c>
      <c r="BP12" s="671"/>
      <c r="BQ12" s="671"/>
      <c r="BR12" s="671"/>
      <c r="BS12" s="624">
        <v>181330</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982282</v>
      </c>
      <c r="CS12" s="619"/>
      <c r="CT12" s="619"/>
      <c r="CU12" s="619"/>
      <c r="CV12" s="619"/>
      <c r="CW12" s="619"/>
      <c r="CX12" s="619"/>
      <c r="CY12" s="620"/>
      <c r="CZ12" s="671">
        <v>3.2</v>
      </c>
      <c r="DA12" s="671"/>
      <c r="DB12" s="671"/>
      <c r="DC12" s="671"/>
      <c r="DD12" s="624">
        <v>433453</v>
      </c>
      <c r="DE12" s="619"/>
      <c r="DF12" s="619"/>
      <c r="DG12" s="619"/>
      <c r="DH12" s="619"/>
      <c r="DI12" s="619"/>
      <c r="DJ12" s="619"/>
      <c r="DK12" s="619"/>
      <c r="DL12" s="619"/>
      <c r="DM12" s="619"/>
      <c r="DN12" s="619"/>
      <c r="DO12" s="619"/>
      <c r="DP12" s="620"/>
      <c r="DQ12" s="624">
        <v>716805</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31371</v>
      </c>
      <c r="S13" s="619"/>
      <c r="T13" s="619"/>
      <c r="U13" s="619"/>
      <c r="V13" s="619"/>
      <c r="W13" s="619"/>
      <c r="X13" s="619"/>
      <c r="Y13" s="620"/>
      <c r="Z13" s="671">
        <v>0.1</v>
      </c>
      <c r="AA13" s="671"/>
      <c r="AB13" s="671"/>
      <c r="AC13" s="671"/>
      <c r="AD13" s="672">
        <v>31371</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1851799</v>
      </c>
      <c r="BH13" s="619"/>
      <c r="BI13" s="619"/>
      <c r="BJ13" s="619"/>
      <c r="BK13" s="619"/>
      <c r="BL13" s="619"/>
      <c r="BM13" s="619"/>
      <c r="BN13" s="620"/>
      <c r="BO13" s="671">
        <v>46.5</v>
      </c>
      <c r="BP13" s="671"/>
      <c r="BQ13" s="671"/>
      <c r="BR13" s="671"/>
      <c r="BS13" s="624">
        <v>181330</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3231559</v>
      </c>
      <c r="CS13" s="619"/>
      <c r="CT13" s="619"/>
      <c r="CU13" s="619"/>
      <c r="CV13" s="619"/>
      <c r="CW13" s="619"/>
      <c r="CX13" s="619"/>
      <c r="CY13" s="620"/>
      <c r="CZ13" s="671">
        <v>10.4</v>
      </c>
      <c r="DA13" s="671"/>
      <c r="DB13" s="671"/>
      <c r="DC13" s="671"/>
      <c r="DD13" s="624">
        <v>1578832</v>
      </c>
      <c r="DE13" s="619"/>
      <c r="DF13" s="619"/>
      <c r="DG13" s="619"/>
      <c r="DH13" s="619"/>
      <c r="DI13" s="619"/>
      <c r="DJ13" s="619"/>
      <c r="DK13" s="619"/>
      <c r="DL13" s="619"/>
      <c r="DM13" s="619"/>
      <c r="DN13" s="619"/>
      <c r="DO13" s="619"/>
      <c r="DP13" s="620"/>
      <c r="DQ13" s="624">
        <v>1764905</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119549</v>
      </c>
      <c r="BH14" s="619"/>
      <c r="BI14" s="619"/>
      <c r="BJ14" s="619"/>
      <c r="BK14" s="619"/>
      <c r="BL14" s="619"/>
      <c r="BM14" s="619"/>
      <c r="BN14" s="620"/>
      <c r="BO14" s="671">
        <v>3</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951757</v>
      </c>
      <c r="CS14" s="619"/>
      <c r="CT14" s="619"/>
      <c r="CU14" s="619"/>
      <c r="CV14" s="619"/>
      <c r="CW14" s="619"/>
      <c r="CX14" s="619"/>
      <c r="CY14" s="620"/>
      <c r="CZ14" s="671">
        <v>3.1</v>
      </c>
      <c r="DA14" s="671"/>
      <c r="DB14" s="671"/>
      <c r="DC14" s="671"/>
      <c r="DD14" s="624">
        <v>67312</v>
      </c>
      <c r="DE14" s="619"/>
      <c r="DF14" s="619"/>
      <c r="DG14" s="619"/>
      <c r="DH14" s="619"/>
      <c r="DI14" s="619"/>
      <c r="DJ14" s="619"/>
      <c r="DK14" s="619"/>
      <c r="DL14" s="619"/>
      <c r="DM14" s="619"/>
      <c r="DN14" s="619"/>
      <c r="DO14" s="619"/>
      <c r="DP14" s="620"/>
      <c r="DQ14" s="624">
        <v>838366</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13039</v>
      </c>
      <c r="S15" s="619"/>
      <c r="T15" s="619"/>
      <c r="U15" s="619"/>
      <c r="V15" s="619"/>
      <c r="W15" s="619"/>
      <c r="X15" s="619"/>
      <c r="Y15" s="620"/>
      <c r="Z15" s="671">
        <v>0</v>
      </c>
      <c r="AA15" s="671"/>
      <c r="AB15" s="671"/>
      <c r="AC15" s="671"/>
      <c r="AD15" s="672">
        <v>13039</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191045</v>
      </c>
      <c r="BH15" s="619"/>
      <c r="BI15" s="619"/>
      <c r="BJ15" s="619"/>
      <c r="BK15" s="619"/>
      <c r="BL15" s="619"/>
      <c r="BM15" s="619"/>
      <c r="BN15" s="620"/>
      <c r="BO15" s="671">
        <v>4.8</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2187600</v>
      </c>
      <c r="CS15" s="619"/>
      <c r="CT15" s="619"/>
      <c r="CU15" s="619"/>
      <c r="CV15" s="619"/>
      <c r="CW15" s="619"/>
      <c r="CX15" s="619"/>
      <c r="CY15" s="620"/>
      <c r="CZ15" s="671">
        <v>7.1</v>
      </c>
      <c r="DA15" s="671"/>
      <c r="DB15" s="671"/>
      <c r="DC15" s="671"/>
      <c r="DD15" s="624">
        <v>210684</v>
      </c>
      <c r="DE15" s="619"/>
      <c r="DF15" s="619"/>
      <c r="DG15" s="619"/>
      <c r="DH15" s="619"/>
      <c r="DI15" s="619"/>
      <c r="DJ15" s="619"/>
      <c r="DK15" s="619"/>
      <c r="DL15" s="619"/>
      <c r="DM15" s="619"/>
      <c r="DN15" s="619"/>
      <c r="DO15" s="619"/>
      <c r="DP15" s="620"/>
      <c r="DQ15" s="624">
        <v>1676036</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14859803</v>
      </c>
      <c r="S16" s="619"/>
      <c r="T16" s="619"/>
      <c r="U16" s="619"/>
      <c r="V16" s="619"/>
      <c r="W16" s="619"/>
      <c r="X16" s="619"/>
      <c r="Y16" s="620"/>
      <c r="Z16" s="671">
        <v>47.3</v>
      </c>
      <c r="AA16" s="671"/>
      <c r="AB16" s="671"/>
      <c r="AC16" s="671"/>
      <c r="AD16" s="672">
        <v>13403598</v>
      </c>
      <c r="AE16" s="672"/>
      <c r="AF16" s="672"/>
      <c r="AG16" s="672"/>
      <c r="AH16" s="672"/>
      <c r="AI16" s="672"/>
      <c r="AJ16" s="672"/>
      <c r="AK16" s="672"/>
      <c r="AL16" s="641">
        <v>72.2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33107</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5571</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13403598</v>
      </c>
      <c r="S17" s="619"/>
      <c r="T17" s="619"/>
      <c r="U17" s="619"/>
      <c r="V17" s="619"/>
      <c r="W17" s="619"/>
      <c r="X17" s="619"/>
      <c r="Y17" s="620"/>
      <c r="Z17" s="671">
        <v>42.7</v>
      </c>
      <c r="AA17" s="671"/>
      <c r="AB17" s="671"/>
      <c r="AC17" s="671"/>
      <c r="AD17" s="672">
        <v>13403598</v>
      </c>
      <c r="AE17" s="672"/>
      <c r="AF17" s="672"/>
      <c r="AG17" s="672"/>
      <c r="AH17" s="672"/>
      <c r="AI17" s="672"/>
      <c r="AJ17" s="672"/>
      <c r="AK17" s="672"/>
      <c r="AL17" s="641">
        <v>72.2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5573330</v>
      </c>
      <c r="CS17" s="619"/>
      <c r="CT17" s="619"/>
      <c r="CU17" s="619"/>
      <c r="CV17" s="619"/>
      <c r="CW17" s="619"/>
      <c r="CX17" s="619"/>
      <c r="CY17" s="620"/>
      <c r="CZ17" s="671">
        <v>18</v>
      </c>
      <c r="DA17" s="671"/>
      <c r="DB17" s="671"/>
      <c r="DC17" s="671"/>
      <c r="DD17" s="624" t="s">
        <v>109</v>
      </c>
      <c r="DE17" s="619"/>
      <c r="DF17" s="619"/>
      <c r="DG17" s="619"/>
      <c r="DH17" s="619"/>
      <c r="DI17" s="619"/>
      <c r="DJ17" s="619"/>
      <c r="DK17" s="619"/>
      <c r="DL17" s="619"/>
      <c r="DM17" s="619"/>
      <c r="DN17" s="619"/>
      <c r="DO17" s="619"/>
      <c r="DP17" s="620"/>
      <c r="DQ17" s="624">
        <v>5457740</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1456045</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160</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1606</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19954405</v>
      </c>
      <c r="S20" s="619"/>
      <c r="T20" s="619"/>
      <c r="U20" s="619"/>
      <c r="V20" s="619"/>
      <c r="W20" s="619"/>
      <c r="X20" s="619"/>
      <c r="Y20" s="620"/>
      <c r="Z20" s="671">
        <v>63.5</v>
      </c>
      <c r="AA20" s="671"/>
      <c r="AB20" s="671"/>
      <c r="AC20" s="671"/>
      <c r="AD20" s="672">
        <v>18498200</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1606</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31022050</v>
      </c>
      <c r="CS20" s="619"/>
      <c r="CT20" s="619"/>
      <c r="CU20" s="619"/>
      <c r="CV20" s="619"/>
      <c r="CW20" s="619"/>
      <c r="CX20" s="619"/>
      <c r="CY20" s="620"/>
      <c r="CZ20" s="671">
        <v>100</v>
      </c>
      <c r="DA20" s="671"/>
      <c r="DB20" s="671"/>
      <c r="DC20" s="671"/>
      <c r="DD20" s="624">
        <v>5304426</v>
      </c>
      <c r="DE20" s="619"/>
      <c r="DF20" s="619"/>
      <c r="DG20" s="619"/>
      <c r="DH20" s="619"/>
      <c r="DI20" s="619"/>
      <c r="DJ20" s="619"/>
      <c r="DK20" s="619"/>
      <c r="DL20" s="619"/>
      <c r="DM20" s="619"/>
      <c r="DN20" s="619"/>
      <c r="DO20" s="619"/>
      <c r="DP20" s="620"/>
      <c r="DQ20" s="624">
        <v>21583363</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4661</v>
      </c>
      <c r="S21" s="619"/>
      <c r="T21" s="619"/>
      <c r="U21" s="619"/>
      <c r="V21" s="619"/>
      <c r="W21" s="619"/>
      <c r="X21" s="619"/>
      <c r="Y21" s="620"/>
      <c r="Z21" s="671">
        <v>0</v>
      </c>
      <c r="AA21" s="671"/>
      <c r="AB21" s="671"/>
      <c r="AC21" s="671"/>
      <c r="AD21" s="672">
        <v>4661</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1606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248036</v>
      </c>
      <c r="S22" s="619"/>
      <c r="T22" s="619"/>
      <c r="U22" s="619"/>
      <c r="V22" s="619"/>
      <c r="W22" s="619"/>
      <c r="X22" s="619"/>
      <c r="Y22" s="620"/>
      <c r="Z22" s="671">
        <v>0.8</v>
      </c>
      <c r="AA22" s="671"/>
      <c r="AB22" s="671"/>
      <c r="AC22" s="671"/>
      <c r="AD22" s="672">
        <v>2</v>
      </c>
      <c r="AE22" s="672"/>
      <c r="AF22" s="672"/>
      <c r="AG22" s="672"/>
      <c r="AH22" s="672"/>
      <c r="AI22" s="672"/>
      <c r="AJ22" s="672"/>
      <c r="AK22" s="672"/>
      <c r="AL22" s="641">
        <v>0</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415829</v>
      </c>
      <c r="S23" s="619"/>
      <c r="T23" s="619"/>
      <c r="U23" s="619"/>
      <c r="V23" s="619"/>
      <c r="W23" s="619"/>
      <c r="X23" s="619"/>
      <c r="Y23" s="620"/>
      <c r="Z23" s="671">
        <v>1.3</v>
      </c>
      <c r="AA23" s="671"/>
      <c r="AB23" s="671"/>
      <c r="AC23" s="671"/>
      <c r="AD23" s="672">
        <v>15330</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21409</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13486406</v>
      </c>
      <c r="CS24" s="669"/>
      <c r="CT24" s="669"/>
      <c r="CU24" s="669"/>
      <c r="CV24" s="669"/>
      <c r="CW24" s="669"/>
      <c r="CX24" s="669"/>
      <c r="CY24" s="716"/>
      <c r="CZ24" s="720">
        <v>43.5</v>
      </c>
      <c r="DA24" s="721"/>
      <c r="DB24" s="721"/>
      <c r="DC24" s="722"/>
      <c r="DD24" s="715">
        <v>10836725</v>
      </c>
      <c r="DE24" s="669"/>
      <c r="DF24" s="669"/>
      <c r="DG24" s="669"/>
      <c r="DH24" s="669"/>
      <c r="DI24" s="669"/>
      <c r="DJ24" s="669"/>
      <c r="DK24" s="716"/>
      <c r="DL24" s="715">
        <v>9681370</v>
      </c>
      <c r="DM24" s="669"/>
      <c r="DN24" s="669"/>
      <c r="DO24" s="669"/>
      <c r="DP24" s="669"/>
      <c r="DQ24" s="669"/>
      <c r="DR24" s="669"/>
      <c r="DS24" s="669"/>
      <c r="DT24" s="669"/>
      <c r="DU24" s="669"/>
      <c r="DV24" s="716"/>
      <c r="DW24" s="717">
        <v>49.6</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2429769</v>
      </c>
      <c r="S25" s="619"/>
      <c r="T25" s="619"/>
      <c r="U25" s="619"/>
      <c r="V25" s="619"/>
      <c r="W25" s="619"/>
      <c r="X25" s="619"/>
      <c r="Y25" s="620"/>
      <c r="Z25" s="671">
        <v>7.7</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4314214</v>
      </c>
      <c r="CS25" s="637"/>
      <c r="CT25" s="637"/>
      <c r="CU25" s="637"/>
      <c r="CV25" s="637"/>
      <c r="CW25" s="637"/>
      <c r="CX25" s="637"/>
      <c r="CY25" s="638"/>
      <c r="CZ25" s="621">
        <v>13.9</v>
      </c>
      <c r="DA25" s="639"/>
      <c r="DB25" s="639"/>
      <c r="DC25" s="640"/>
      <c r="DD25" s="624">
        <v>3951472</v>
      </c>
      <c r="DE25" s="637"/>
      <c r="DF25" s="637"/>
      <c r="DG25" s="637"/>
      <c r="DH25" s="637"/>
      <c r="DI25" s="637"/>
      <c r="DJ25" s="637"/>
      <c r="DK25" s="638"/>
      <c r="DL25" s="624">
        <v>3838449</v>
      </c>
      <c r="DM25" s="637"/>
      <c r="DN25" s="637"/>
      <c r="DO25" s="637"/>
      <c r="DP25" s="637"/>
      <c r="DQ25" s="637"/>
      <c r="DR25" s="637"/>
      <c r="DS25" s="637"/>
      <c r="DT25" s="637"/>
      <c r="DU25" s="637"/>
      <c r="DV25" s="638"/>
      <c r="DW25" s="641">
        <v>19.7</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2740001</v>
      </c>
      <c r="CS26" s="619"/>
      <c r="CT26" s="619"/>
      <c r="CU26" s="619"/>
      <c r="CV26" s="619"/>
      <c r="CW26" s="619"/>
      <c r="CX26" s="619"/>
      <c r="CY26" s="620"/>
      <c r="CZ26" s="621">
        <v>8.8000000000000007</v>
      </c>
      <c r="DA26" s="639"/>
      <c r="DB26" s="639"/>
      <c r="DC26" s="640"/>
      <c r="DD26" s="624">
        <v>2576564</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2226432</v>
      </c>
      <c r="S27" s="619"/>
      <c r="T27" s="619"/>
      <c r="U27" s="619"/>
      <c r="V27" s="619"/>
      <c r="W27" s="619"/>
      <c r="X27" s="619"/>
      <c r="Y27" s="620"/>
      <c r="Z27" s="671">
        <v>7.1</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3982215</v>
      </c>
      <c r="BH27" s="619"/>
      <c r="BI27" s="619"/>
      <c r="BJ27" s="619"/>
      <c r="BK27" s="619"/>
      <c r="BL27" s="619"/>
      <c r="BM27" s="619"/>
      <c r="BN27" s="620"/>
      <c r="BO27" s="671">
        <v>100</v>
      </c>
      <c r="BP27" s="671"/>
      <c r="BQ27" s="671"/>
      <c r="BR27" s="671"/>
      <c r="BS27" s="624">
        <v>223593</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3632822</v>
      </c>
      <c r="CS27" s="637"/>
      <c r="CT27" s="637"/>
      <c r="CU27" s="637"/>
      <c r="CV27" s="637"/>
      <c r="CW27" s="637"/>
      <c r="CX27" s="637"/>
      <c r="CY27" s="638"/>
      <c r="CZ27" s="621">
        <v>11.7</v>
      </c>
      <c r="DA27" s="639"/>
      <c r="DB27" s="639"/>
      <c r="DC27" s="640"/>
      <c r="DD27" s="624">
        <v>1461473</v>
      </c>
      <c r="DE27" s="637"/>
      <c r="DF27" s="637"/>
      <c r="DG27" s="637"/>
      <c r="DH27" s="637"/>
      <c r="DI27" s="637"/>
      <c r="DJ27" s="637"/>
      <c r="DK27" s="638"/>
      <c r="DL27" s="624">
        <v>1447886</v>
      </c>
      <c r="DM27" s="637"/>
      <c r="DN27" s="637"/>
      <c r="DO27" s="637"/>
      <c r="DP27" s="637"/>
      <c r="DQ27" s="637"/>
      <c r="DR27" s="637"/>
      <c r="DS27" s="637"/>
      <c r="DT27" s="637"/>
      <c r="DU27" s="637"/>
      <c r="DV27" s="638"/>
      <c r="DW27" s="641">
        <v>7.4</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78765</v>
      </c>
      <c r="S28" s="619"/>
      <c r="T28" s="619"/>
      <c r="U28" s="619"/>
      <c r="V28" s="619"/>
      <c r="W28" s="619"/>
      <c r="X28" s="619"/>
      <c r="Y28" s="620"/>
      <c r="Z28" s="671">
        <v>0.3</v>
      </c>
      <c r="AA28" s="671"/>
      <c r="AB28" s="671"/>
      <c r="AC28" s="671"/>
      <c r="AD28" s="672">
        <v>9863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5539370</v>
      </c>
      <c r="CS28" s="619"/>
      <c r="CT28" s="619"/>
      <c r="CU28" s="619"/>
      <c r="CV28" s="619"/>
      <c r="CW28" s="619"/>
      <c r="CX28" s="619"/>
      <c r="CY28" s="620"/>
      <c r="CZ28" s="621">
        <v>17.899999999999999</v>
      </c>
      <c r="DA28" s="639"/>
      <c r="DB28" s="639"/>
      <c r="DC28" s="640"/>
      <c r="DD28" s="624">
        <v>5423780</v>
      </c>
      <c r="DE28" s="619"/>
      <c r="DF28" s="619"/>
      <c r="DG28" s="619"/>
      <c r="DH28" s="619"/>
      <c r="DI28" s="619"/>
      <c r="DJ28" s="619"/>
      <c r="DK28" s="620"/>
      <c r="DL28" s="624">
        <v>4395035</v>
      </c>
      <c r="DM28" s="619"/>
      <c r="DN28" s="619"/>
      <c r="DO28" s="619"/>
      <c r="DP28" s="619"/>
      <c r="DQ28" s="619"/>
      <c r="DR28" s="619"/>
      <c r="DS28" s="619"/>
      <c r="DT28" s="619"/>
      <c r="DU28" s="619"/>
      <c r="DV28" s="620"/>
      <c r="DW28" s="641">
        <v>22.5</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41496</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5538607</v>
      </c>
      <c r="CS29" s="637"/>
      <c r="CT29" s="637"/>
      <c r="CU29" s="637"/>
      <c r="CV29" s="637"/>
      <c r="CW29" s="637"/>
      <c r="CX29" s="637"/>
      <c r="CY29" s="638"/>
      <c r="CZ29" s="621">
        <v>17.899999999999999</v>
      </c>
      <c r="DA29" s="639"/>
      <c r="DB29" s="639"/>
      <c r="DC29" s="640"/>
      <c r="DD29" s="624">
        <v>5423017</v>
      </c>
      <c r="DE29" s="637"/>
      <c r="DF29" s="637"/>
      <c r="DG29" s="637"/>
      <c r="DH29" s="637"/>
      <c r="DI29" s="637"/>
      <c r="DJ29" s="637"/>
      <c r="DK29" s="638"/>
      <c r="DL29" s="624">
        <v>4394272</v>
      </c>
      <c r="DM29" s="637"/>
      <c r="DN29" s="637"/>
      <c r="DO29" s="637"/>
      <c r="DP29" s="637"/>
      <c r="DQ29" s="637"/>
      <c r="DR29" s="637"/>
      <c r="DS29" s="637"/>
      <c r="DT29" s="637"/>
      <c r="DU29" s="637"/>
      <c r="DV29" s="638"/>
      <c r="DW29" s="641">
        <v>22.5</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73819</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99.3</v>
      </c>
      <c r="BH30" s="685"/>
      <c r="BI30" s="685"/>
      <c r="BJ30" s="685"/>
      <c r="BK30" s="685"/>
      <c r="BL30" s="685"/>
      <c r="BM30" s="686">
        <v>98.5</v>
      </c>
      <c r="BN30" s="685"/>
      <c r="BO30" s="685"/>
      <c r="BP30" s="685"/>
      <c r="BQ30" s="687"/>
      <c r="BR30" s="684">
        <v>99.3</v>
      </c>
      <c r="BS30" s="685"/>
      <c r="BT30" s="685"/>
      <c r="BU30" s="685"/>
      <c r="BV30" s="685"/>
      <c r="BW30" s="685"/>
      <c r="BX30" s="686">
        <v>98.3</v>
      </c>
      <c r="BY30" s="685"/>
      <c r="BZ30" s="685"/>
      <c r="CA30" s="685"/>
      <c r="CB30" s="687"/>
      <c r="CD30" s="690"/>
      <c r="CE30" s="691"/>
      <c r="CF30" s="655" t="s">
        <v>288</v>
      </c>
      <c r="CG30" s="652"/>
      <c r="CH30" s="652"/>
      <c r="CI30" s="652"/>
      <c r="CJ30" s="652"/>
      <c r="CK30" s="652"/>
      <c r="CL30" s="652"/>
      <c r="CM30" s="652"/>
      <c r="CN30" s="652"/>
      <c r="CO30" s="652"/>
      <c r="CP30" s="652"/>
      <c r="CQ30" s="653"/>
      <c r="CR30" s="618">
        <v>5159577</v>
      </c>
      <c r="CS30" s="619"/>
      <c r="CT30" s="619"/>
      <c r="CU30" s="619"/>
      <c r="CV30" s="619"/>
      <c r="CW30" s="619"/>
      <c r="CX30" s="619"/>
      <c r="CY30" s="620"/>
      <c r="CZ30" s="621">
        <v>16.600000000000001</v>
      </c>
      <c r="DA30" s="639"/>
      <c r="DB30" s="639"/>
      <c r="DC30" s="640"/>
      <c r="DD30" s="624">
        <v>5043987</v>
      </c>
      <c r="DE30" s="619"/>
      <c r="DF30" s="619"/>
      <c r="DG30" s="619"/>
      <c r="DH30" s="619"/>
      <c r="DI30" s="619"/>
      <c r="DJ30" s="619"/>
      <c r="DK30" s="620"/>
      <c r="DL30" s="624">
        <v>4015242</v>
      </c>
      <c r="DM30" s="619"/>
      <c r="DN30" s="619"/>
      <c r="DO30" s="619"/>
      <c r="DP30" s="619"/>
      <c r="DQ30" s="619"/>
      <c r="DR30" s="619"/>
      <c r="DS30" s="619"/>
      <c r="DT30" s="619"/>
      <c r="DU30" s="619"/>
      <c r="DV30" s="620"/>
      <c r="DW30" s="641">
        <v>20.6</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418702</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99.3</v>
      </c>
      <c r="BH31" s="637"/>
      <c r="BI31" s="637"/>
      <c r="BJ31" s="637"/>
      <c r="BK31" s="637"/>
      <c r="BL31" s="637"/>
      <c r="BM31" s="673">
        <v>98.8</v>
      </c>
      <c r="BN31" s="683"/>
      <c r="BO31" s="683"/>
      <c r="BP31" s="683"/>
      <c r="BQ31" s="647"/>
      <c r="BR31" s="682">
        <v>99.3</v>
      </c>
      <c r="BS31" s="637"/>
      <c r="BT31" s="637"/>
      <c r="BU31" s="637"/>
      <c r="BV31" s="637"/>
      <c r="BW31" s="637"/>
      <c r="BX31" s="673">
        <v>98.6</v>
      </c>
      <c r="BY31" s="683"/>
      <c r="BZ31" s="683"/>
      <c r="CA31" s="683"/>
      <c r="CB31" s="647"/>
      <c r="CD31" s="690"/>
      <c r="CE31" s="691"/>
      <c r="CF31" s="655" t="s">
        <v>292</v>
      </c>
      <c r="CG31" s="652"/>
      <c r="CH31" s="652"/>
      <c r="CI31" s="652"/>
      <c r="CJ31" s="652"/>
      <c r="CK31" s="652"/>
      <c r="CL31" s="652"/>
      <c r="CM31" s="652"/>
      <c r="CN31" s="652"/>
      <c r="CO31" s="652"/>
      <c r="CP31" s="652"/>
      <c r="CQ31" s="653"/>
      <c r="CR31" s="618">
        <v>379030</v>
      </c>
      <c r="CS31" s="637"/>
      <c r="CT31" s="637"/>
      <c r="CU31" s="637"/>
      <c r="CV31" s="637"/>
      <c r="CW31" s="637"/>
      <c r="CX31" s="637"/>
      <c r="CY31" s="638"/>
      <c r="CZ31" s="621">
        <v>1.2</v>
      </c>
      <c r="DA31" s="639"/>
      <c r="DB31" s="639"/>
      <c r="DC31" s="640"/>
      <c r="DD31" s="624">
        <v>379030</v>
      </c>
      <c r="DE31" s="637"/>
      <c r="DF31" s="637"/>
      <c r="DG31" s="637"/>
      <c r="DH31" s="637"/>
      <c r="DI31" s="637"/>
      <c r="DJ31" s="637"/>
      <c r="DK31" s="638"/>
      <c r="DL31" s="624">
        <v>379030</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1059195</v>
      </c>
      <c r="S32" s="619"/>
      <c r="T32" s="619"/>
      <c r="U32" s="619"/>
      <c r="V32" s="619"/>
      <c r="W32" s="619"/>
      <c r="X32" s="619"/>
      <c r="Y32" s="620"/>
      <c r="Z32" s="671">
        <v>3.4</v>
      </c>
      <c r="AA32" s="671"/>
      <c r="AB32" s="671"/>
      <c r="AC32" s="671"/>
      <c r="AD32" s="672">
        <v>38073</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99.3</v>
      </c>
      <c r="BH32" s="603"/>
      <c r="BI32" s="603"/>
      <c r="BJ32" s="603"/>
      <c r="BK32" s="603"/>
      <c r="BL32" s="603"/>
      <c r="BM32" s="666">
        <v>98.1</v>
      </c>
      <c r="BN32" s="603"/>
      <c r="BO32" s="603"/>
      <c r="BP32" s="603"/>
      <c r="BQ32" s="660"/>
      <c r="BR32" s="681">
        <v>99.1</v>
      </c>
      <c r="BS32" s="603"/>
      <c r="BT32" s="603"/>
      <c r="BU32" s="603"/>
      <c r="BV32" s="603"/>
      <c r="BW32" s="603"/>
      <c r="BX32" s="666">
        <v>97.9</v>
      </c>
      <c r="BY32" s="603"/>
      <c r="BZ32" s="603"/>
      <c r="CA32" s="603"/>
      <c r="CB32" s="660"/>
      <c r="CD32" s="692"/>
      <c r="CE32" s="693"/>
      <c r="CF32" s="655" t="s">
        <v>295</v>
      </c>
      <c r="CG32" s="652"/>
      <c r="CH32" s="652"/>
      <c r="CI32" s="652"/>
      <c r="CJ32" s="652"/>
      <c r="CK32" s="652"/>
      <c r="CL32" s="652"/>
      <c r="CM32" s="652"/>
      <c r="CN32" s="652"/>
      <c r="CO32" s="652"/>
      <c r="CP32" s="652"/>
      <c r="CQ32" s="653"/>
      <c r="CR32" s="618">
        <v>763</v>
      </c>
      <c r="CS32" s="619"/>
      <c r="CT32" s="619"/>
      <c r="CU32" s="619"/>
      <c r="CV32" s="619"/>
      <c r="CW32" s="619"/>
      <c r="CX32" s="619"/>
      <c r="CY32" s="620"/>
      <c r="CZ32" s="621">
        <v>0</v>
      </c>
      <c r="DA32" s="639"/>
      <c r="DB32" s="639"/>
      <c r="DC32" s="640"/>
      <c r="DD32" s="624">
        <v>763</v>
      </c>
      <c r="DE32" s="619"/>
      <c r="DF32" s="619"/>
      <c r="DG32" s="619"/>
      <c r="DH32" s="619"/>
      <c r="DI32" s="619"/>
      <c r="DJ32" s="619"/>
      <c r="DK32" s="620"/>
      <c r="DL32" s="624">
        <v>763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4431900</v>
      </c>
      <c r="S33" s="619"/>
      <c r="T33" s="619"/>
      <c r="U33" s="619"/>
      <c r="V33" s="619"/>
      <c r="W33" s="619"/>
      <c r="X33" s="619"/>
      <c r="Y33" s="620"/>
      <c r="Z33" s="671">
        <v>14.1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12198111</v>
      </c>
      <c r="CS33" s="637"/>
      <c r="CT33" s="637"/>
      <c r="CU33" s="637"/>
      <c r="CV33" s="637"/>
      <c r="CW33" s="637"/>
      <c r="CX33" s="637"/>
      <c r="CY33" s="638"/>
      <c r="CZ33" s="621">
        <v>39.299999999999997</v>
      </c>
      <c r="DA33" s="639"/>
      <c r="DB33" s="639"/>
      <c r="DC33" s="640"/>
      <c r="DD33" s="624">
        <v>9648820</v>
      </c>
      <c r="DE33" s="637"/>
      <c r="DF33" s="637"/>
      <c r="DG33" s="637"/>
      <c r="DH33" s="637"/>
      <c r="DI33" s="637"/>
      <c r="DJ33" s="637"/>
      <c r="DK33" s="638"/>
      <c r="DL33" s="624">
        <v>7224351</v>
      </c>
      <c r="DM33" s="637"/>
      <c r="DN33" s="637"/>
      <c r="DO33" s="637"/>
      <c r="DP33" s="637"/>
      <c r="DQ33" s="637"/>
      <c r="DR33" s="637"/>
      <c r="DS33" s="637"/>
      <c r="DT33" s="637"/>
      <c r="DU33" s="637"/>
      <c r="DV33" s="638"/>
      <c r="DW33" s="641">
        <v>37</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3712802</v>
      </c>
      <c r="CS34" s="619"/>
      <c r="CT34" s="619"/>
      <c r="CU34" s="619"/>
      <c r="CV34" s="619"/>
      <c r="CW34" s="619"/>
      <c r="CX34" s="619"/>
      <c r="CY34" s="620"/>
      <c r="CZ34" s="621">
        <v>12</v>
      </c>
      <c r="DA34" s="639"/>
      <c r="DB34" s="639"/>
      <c r="DC34" s="640"/>
      <c r="DD34" s="624">
        <v>2650317</v>
      </c>
      <c r="DE34" s="619"/>
      <c r="DF34" s="619"/>
      <c r="DG34" s="619"/>
      <c r="DH34" s="619"/>
      <c r="DI34" s="619"/>
      <c r="DJ34" s="619"/>
      <c r="DK34" s="620"/>
      <c r="DL34" s="624">
        <v>2014082</v>
      </c>
      <c r="DM34" s="619"/>
      <c r="DN34" s="619"/>
      <c r="DO34" s="619"/>
      <c r="DP34" s="619"/>
      <c r="DQ34" s="619"/>
      <c r="DR34" s="619"/>
      <c r="DS34" s="619"/>
      <c r="DT34" s="619"/>
      <c r="DU34" s="619"/>
      <c r="DV34" s="620"/>
      <c r="DW34" s="641">
        <v>10.3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958800</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4820449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45049</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220832</v>
      </c>
      <c r="CS35" s="637"/>
      <c r="CT35" s="637"/>
      <c r="CU35" s="637"/>
      <c r="CV35" s="637"/>
      <c r="CW35" s="637"/>
      <c r="CX35" s="637"/>
      <c r="CY35" s="638"/>
      <c r="CZ35" s="621">
        <v>0.7</v>
      </c>
      <c r="DA35" s="639"/>
      <c r="DB35" s="639"/>
      <c r="DC35" s="640"/>
      <c r="DD35" s="624">
        <v>216162</v>
      </c>
      <c r="DE35" s="637"/>
      <c r="DF35" s="637"/>
      <c r="DG35" s="637"/>
      <c r="DH35" s="637"/>
      <c r="DI35" s="637"/>
      <c r="DJ35" s="637"/>
      <c r="DK35" s="638"/>
      <c r="DL35" s="624">
        <v>216162</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31404418</v>
      </c>
      <c r="S36" s="659"/>
      <c r="T36" s="659"/>
      <c r="U36" s="659"/>
      <c r="V36" s="659"/>
      <c r="W36" s="659"/>
      <c r="X36" s="659"/>
      <c r="Y36" s="662"/>
      <c r="Z36" s="663">
        <v>100</v>
      </c>
      <c r="AA36" s="663"/>
      <c r="AB36" s="663"/>
      <c r="AC36" s="663"/>
      <c r="AD36" s="664">
        <v>18566129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1926925</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-470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3898127</v>
      </c>
      <c r="CS36" s="619"/>
      <c r="CT36" s="619"/>
      <c r="CU36" s="619"/>
      <c r="CV36" s="619"/>
      <c r="CW36" s="619"/>
      <c r="CX36" s="619"/>
      <c r="CY36" s="620"/>
      <c r="CZ36" s="621">
        <v>12.6</v>
      </c>
      <c r="DA36" s="639"/>
      <c r="DB36" s="639"/>
      <c r="DC36" s="640"/>
      <c r="DD36" s="624">
        <v>2916550</v>
      </c>
      <c r="DE36" s="619"/>
      <c r="DF36" s="619"/>
      <c r="DG36" s="619"/>
      <c r="DH36" s="619"/>
      <c r="DI36" s="619"/>
      <c r="DJ36" s="619"/>
      <c r="DK36" s="620"/>
      <c r="DL36" s="624">
        <v>2416879</v>
      </c>
      <c r="DM36" s="619"/>
      <c r="DN36" s="619"/>
      <c r="DO36" s="619"/>
      <c r="DP36" s="619"/>
      <c r="DQ36" s="619"/>
      <c r="DR36" s="619"/>
      <c r="DS36" s="619"/>
      <c r="DT36" s="619"/>
      <c r="DU36" s="619"/>
      <c r="DV36" s="620"/>
      <c r="DW36" s="641">
        <v>12.4</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597178</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5277</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1574141</v>
      </c>
      <c r="CS37" s="637"/>
      <c r="CT37" s="637"/>
      <c r="CU37" s="637"/>
      <c r="CV37" s="637"/>
      <c r="CW37" s="637"/>
      <c r="CX37" s="637"/>
      <c r="CY37" s="638"/>
      <c r="CZ37" s="621">
        <v>5.0999999999999996</v>
      </c>
      <c r="DA37" s="639"/>
      <c r="DB37" s="639"/>
      <c r="DC37" s="640"/>
      <c r="DD37" s="624">
        <v>1527841</v>
      </c>
      <c r="DE37" s="637"/>
      <c r="DF37" s="637"/>
      <c r="DG37" s="637"/>
      <c r="DH37" s="637"/>
      <c r="DI37" s="637"/>
      <c r="DJ37" s="637"/>
      <c r="DK37" s="638"/>
      <c r="DL37" s="624">
        <v>1527508</v>
      </c>
      <c r="DM37" s="637"/>
      <c r="DN37" s="637"/>
      <c r="DO37" s="637"/>
      <c r="DP37" s="637"/>
      <c r="DQ37" s="637"/>
      <c r="DR37" s="637"/>
      <c r="DS37" s="637"/>
      <c r="DT37" s="637"/>
      <c r="DU37" s="637"/>
      <c r="DV37" s="638"/>
      <c r="DW37" s="641">
        <v>7.8</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293600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8580</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4117630</v>
      </c>
      <c r="CS38" s="619"/>
      <c r="CT38" s="619"/>
      <c r="CU38" s="619"/>
      <c r="CV38" s="619"/>
      <c r="CW38" s="619"/>
      <c r="CX38" s="619"/>
      <c r="CY38" s="620"/>
      <c r="CZ38" s="621">
        <v>13.3</v>
      </c>
      <c r="DA38" s="639"/>
      <c r="DB38" s="639"/>
      <c r="DC38" s="640"/>
      <c r="DD38" s="624">
        <v>3721244</v>
      </c>
      <c r="DE38" s="619"/>
      <c r="DF38" s="619"/>
      <c r="DG38" s="619"/>
      <c r="DH38" s="619"/>
      <c r="DI38" s="619"/>
      <c r="DJ38" s="619"/>
      <c r="DK38" s="620"/>
      <c r="DL38" s="624">
        <v>2577228</v>
      </c>
      <c r="DM38" s="619"/>
      <c r="DN38" s="619"/>
      <c r="DO38" s="619"/>
      <c r="DP38" s="619"/>
      <c r="DQ38" s="619"/>
      <c r="DR38" s="619"/>
      <c r="DS38" s="619"/>
      <c r="DT38" s="619"/>
      <c r="DU38" s="619"/>
      <c r="DV38" s="620"/>
      <c r="DW38" s="641">
        <v>13.2</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105641</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56215</v>
      </c>
      <c r="CS39" s="637"/>
      <c r="CT39" s="637"/>
      <c r="CU39" s="637"/>
      <c r="CV39" s="637"/>
      <c r="CW39" s="637"/>
      <c r="CX39" s="637"/>
      <c r="CY39" s="638"/>
      <c r="CZ39" s="621">
        <v>0.2</v>
      </c>
      <c r="DA39" s="639"/>
      <c r="DB39" s="639"/>
      <c r="DC39" s="640"/>
      <c r="DD39" s="624">
        <v>2042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431333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192505</v>
      </c>
      <c r="CS40" s="619"/>
      <c r="CT40" s="619"/>
      <c r="CU40" s="619"/>
      <c r="CV40" s="619"/>
      <c r="CW40" s="619"/>
      <c r="CX40" s="619"/>
      <c r="CY40" s="620"/>
      <c r="CZ40" s="621">
        <v>0.6</v>
      </c>
      <c r="DA40" s="639"/>
      <c r="DB40" s="639"/>
      <c r="DC40" s="640"/>
      <c r="DD40" s="624">
        <v>142505</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1465772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387</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5337533</v>
      </c>
      <c r="CS42" s="619"/>
      <c r="CT42" s="619"/>
      <c r="CU42" s="619"/>
      <c r="CV42" s="619"/>
      <c r="CW42" s="619"/>
      <c r="CX42" s="619"/>
      <c r="CY42" s="620"/>
      <c r="CZ42" s="621">
        <v>17.2</v>
      </c>
      <c r="DA42" s="622"/>
      <c r="DB42" s="622"/>
      <c r="DC42" s="623"/>
      <c r="DD42" s="624">
        <v>1097818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127000</v>
      </c>
      <c r="CS43" s="637"/>
      <c r="CT43" s="637"/>
      <c r="CU43" s="637"/>
      <c r="CV43" s="637"/>
      <c r="CW43" s="637"/>
      <c r="CX43" s="637"/>
      <c r="CY43" s="638"/>
      <c r="CZ43" s="621">
        <v>0.4</v>
      </c>
      <c r="DA43" s="639"/>
      <c r="DB43" s="639"/>
      <c r="DC43" s="640"/>
      <c r="DD43" s="624">
        <v>100700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5304426</v>
      </c>
      <c r="CS44" s="619"/>
      <c r="CT44" s="619"/>
      <c r="CU44" s="619"/>
      <c r="CV44" s="619"/>
      <c r="CW44" s="619"/>
      <c r="CX44" s="619"/>
      <c r="CY44" s="620"/>
      <c r="CZ44" s="621">
        <v>17.100000000000001</v>
      </c>
      <c r="DA44" s="622"/>
      <c r="DB44" s="622"/>
      <c r="DC44" s="623"/>
      <c r="DD44" s="624">
        <v>1092247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3556635</v>
      </c>
      <c r="CS45" s="637"/>
      <c r="CT45" s="637"/>
      <c r="CU45" s="637"/>
      <c r="CV45" s="637"/>
      <c r="CW45" s="637"/>
      <c r="CX45" s="637"/>
      <c r="CY45" s="638"/>
      <c r="CZ45" s="621">
        <v>11.5</v>
      </c>
      <c r="DA45" s="639"/>
      <c r="DB45" s="639"/>
      <c r="DC45" s="640"/>
      <c r="DD45" s="624">
        <v>338910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1604771</v>
      </c>
      <c r="CS46" s="619"/>
      <c r="CT46" s="619"/>
      <c r="CU46" s="619"/>
      <c r="CV46" s="619"/>
      <c r="CW46" s="619"/>
      <c r="CX46" s="619"/>
      <c r="CY46" s="620"/>
      <c r="CZ46" s="621">
        <v>5.2</v>
      </c>
      <c r="DA46" s="622"/>
      <c r="DB46" s="622"/>
      <c r="DC46" s="623"/>
      <c r="DD46" s="624">
        <v>745667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33107</v>
      </c>
      <c r="CS47" s="637"/>
      <c r="CT47" s="637"/>
      <c r="CU47" s="637"/>
      <c r="CV47" s="637"/>
      <c r="CW47" s="637"/>
      <c r="CX47" s="637"/>
      <c r="CY47" s="638"/>
      <c r="CZ47" s="621">
        <v>0.1</v>
      </c>
      <c r="DA47" s="639"/>
      <c r="DB47" s="639"/>
      <c r="DC47" s="640"/>
      <c r="DD47" s="624">
        <v>5571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31022050</v>
      </c>
      <c r="CS49" s="603"/>
      <c r="CT49" s="603"/>
      <c r="CU49" s="603"/>
      <c r="CV49" s="603"/>
      <c r="CW49" s="603"/>
      <c r="CX49" s="603"/>
      <c r="CY49" s="604"/>
      <c r="CZ49" s="605">
        <v>100</v>
      </c>
      <c r="DA49" s="606"/>
      <c r="DB49" s="606"/>
      <c r="DC49" s="607"/>
      <c r="DD49" s="608">
        <v>21583363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31014</v>
      </c>
      <c r="R7" s="1131"/>
      <c r="S7" s="1131"/>
      <c r="T7" s="1131"/>
      <c r="U7" s="1131"/>
      <c r="V7" s="1131">
        <v>30632</v>
      </c>
      <c r="W7" s="1131"/>
      <c r="X7" s="1131"/>
      <c r="Y7" s="1131"/>
      <c r="Z7" s="1131"/>
      <c r="AA7" s="1131">
        <v>382</v>
      </c>
      <c r="AB7" s="1131"/>
      <c r="AC7" s="1131"/>
      <c r="AD7" s="1131"/>
      <c r="AE7" s="1132"/>
      <c r="AF7" s="1133">
        <v>348</v>
      </c>
      <c r="AG7" s="1134"/>
      <c r="AH7" s="1134"/>
      <c r="AI7" s="1134"/>
      <c r="AJ7" s="1135"/>
      <c r="AK7" s="1117">
        <v>74</v>
      </c>
      <c r="AL7" s="1118"/>
      <c r="AM7" s="1118"/>
      <c r="AN7" s="1118"/>
      <c r="AO7" s="1118"/>
      <c r="AP7" s="1118">
        <v>34544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-1</v>
      </c>
      <c r="CI7" s="1115"/>
      <c r="CJ7" s="1115"/>
      <c r="CK7" s="1115"/>
      <c r="CL7" s="1116"/>
      <c r="CM7" s="1114">
        <v>52</v>
      </c>
      <c r="CN7" s="1115"/>
      <c r="CO7" s="1115"/>
      <c r="CP7" s="1115"/>
      <c r="CQ7" s="1116"/>
      <c r="CR7" s="1114">
        <v>24</v>
      </c>
      <c r="CS7" s="1115"/>
      <c r="CT7" s="1115"/>
      <c r="CU7" s="1115"/>
      <c r="CV7" s="1116"/>
      <c r="CW7" s="1114">
        <v>1</v>
      </c>
      <c r="CX7" s="1115"/>
      <c r="CY7" s="1115"/>
      <c r="CZ7" s="1115"/>
      <c r="DA7" s="1116"/>
      <c r="DB7" s="1114" t="s">
        <v>528</v>
      </c>
      <c r="DC7" s="1115"/>
      <c r="DD7" s="1115"/>
      <c r="DE7" s="1115"/>
      <c r="DF7" s="1116"/>
      <c r="DG7" s="1114" t="s">
        <v>473</v>
      </c>
      <c r="DH7" s="1115"/>
      <c r="DI7" s="1115"/>
      <c r="DJ7" s="1115"/>
      <c r="DK7" s="1116"/>
      <c r="DL7" s="1114" t="s">
        <v>473</v>
      </c>
      <c r="DM7" s="1115"/>
      <c r="DN7" s="1115"/>
      <c r="DO7" s="1115"/>
      <c r="DP7" s="1116"/>
      <c r="DQ7" s="1114" t="s">
        <v>473</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5</v>
      </c>
      <c r="R8" s="1070"/>
      <c r="S8" s="1070"/>
      <c r="T8" s="1070"/>
      <c r="U8" s="1070"/>
      <c r="V8" s="1070">
        <v>5</v>
      </c>
      <c r="W8" s="1070"/>
      <c r="X8" s="1070"/>
      <c r="Y8" s="1070"/>
      <c r="Z8" s="1070"/>
      <c r="AA8" s="1070">
        <v>0</v>
      </c>
      <c r="AB8" s="1070"/>
      <c r="AC8" s="1070"/>
      <c r="AD8" s="1070"/>
      <c r="AE8" s="1071"/>
      <c r="AF8" s="1045">
        <v>0</v>
      </c>
      <c r="AG8" s="1046"/>
      <c r="AH8" s="1046"/>
      <c r="AI8" s="1046"/>
      <c r="AJ8" s="1047"/>
      <c r="AK8" s="1112">
        <v>2</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2</v>
      </c>
      <c r="CI8" s="1016"/>
      <c r="CJ8" s="1016"/>
      <c r="CK8" s="1016"/>
      <c r="CL8" s="1017"/>
      <c r="CM8" s="1015">
        <v>36</v>
      </c>
      <c r="CN8" s="1016"/>
      <c r="CO8" s="1016"/>
      <c r="CP8" s="1016"/>
      <c r="CQ8" s="1017"/>
      <c r="CR8" s="1015">
        <v>11</v>
      </c>
      <c r="CS8" s="1016"/>
      <c r="CT8" s="1016"/>
      <c r="CU8" s="1016"/>
      <c r="CV8" s="1017"/>
      <c r="CW8" s="1015" t="s">
        <v>542</v>
      </c>
      <c r="CX8" s="1016"/>
      <c r="CY8" s="1016"/>
      <c r="CZ8" s="1016"/>
      <c r="DA8" s="1017"/>
      <c r="DB8" s="1015" t="s">
        <v>528</v>
      </c>
      <c r="DC8" s="1016"/>
      <c r="DD8" s="1016"/>
      <c r="DE8" s="1016"/>
      <c r="DF8" s="1017"/>
      <c r="DG8" s="1015" t="s">
        <v>473</v>
      </c>
      <c r="DH8" s="1016"/>
      <c r="DI8" s="1016"/>
      <c r="DJ8" s="1016"/>
      <c r="DK8" s="1017"/>
      <c r="DL8" s="1015" t="s">
        <v>473</v>
      </c>
      <c r="DM8" s="1016"/>
      <c r="DN8" s="1016"/>
      <c r="DO8" s="1016"/>
      <c r="DP8" s="1017"/>
      <c r="DQ8" s="1015" t="s">
        <v>473</v>
      </c>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445</v>
      </c>
      <c r="R9" s="1070"/>
      <c r="S9" s="1070"/>
      <c r="T9" s="1070"/>
      <c r="U9" s="1070"/>
      <c r="V9" s="1070">
        <v>445</v>
      </c>
      <c r="W9" s="1070"/>
      <c r="X9" s="1070"/>
      <c r="Y9" s="1070"/>
      <c r="Z9" s="1070"/>
      <c r="AA9" s="1070">
        <v>0</v>
      </c>
      <c r="AB9" s="1070"/>
      <c r="AC9" s="1070"/>
      <c r="AD9" s="1070"/>
      <c r="AE9" s="1071"/>
      <c r="AF9" s="1045">
        <v>0</v>
      </c>
      <c r="AG9" s="1046"/>
      <c r="AH9" s="1046"/>
      <c r="AI9" s="1046"/>
      <c r="AJ9" s="1047"/>
      <c r="AK9" s="1112">
        <v>41</v>
      </c>
      <c r="AL9" s="1113"/>
      <c r="AM9" s="1113"/>
      <c r="AN9" s="1113"/>
      <c r="AO9" s="1113"/>
      <c r="AP9" s="1113">
        <v>202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2</v>
      </c>
      <c r="CI9" s="1016"/>
      <c r="CJ9" s="1016"/>
      <c r="CK9" s="1016"/>
      <c r="CL9" s="1017"/>
      <c r="CM9" s="1015">
        <v>198</v>
      </c>
      <c r="CN9" s="1016"/>
      <c r="CO9" s="1016"/>
      <c r="CP9" s="1016"/>
      <c r="CQ9" s="1017"/>
      <c r="CR9" s="1015">
        <v>15</v>
      </c>
      <c r="CS9" s="1016"/>
      <c r="CT9" s="1016"/>
      <c r="CU9" s="1016"/>
      <c r="CV9" s="1017"/>
      <c r="CW9" s="1015">
        <v>1</v>
      </c>
      <c r="CX9" s="1016"/>
      <c r="CY9" s="1016"/>
      <c r="CZ9" s="1016"/>
      <c r="DA9" s="1017"/>
      <c r="DB9" s="1015" t="s">
        <v>473</v>
      </c>
      <c r="DC9" s="1016"/>
      <c r="DD9" s="1016"/>
      <c r="DE9" s="1016"/>
      <c r="DF9" s="1017"/>
      <c r="DG9" s="1015" t="s">
        <v>473</v>
      </c>
      <c r="DH9" s="1016"/>
      <c r="DI9" s="1016"/>
      <c r="DJ9" s="1016"/>
      <c r="DK9" s="1017"/>
      <c r="DL9" s="1015" t="s">
        <v>473</v>
      </c>
      <c r="DM9" s="1016"/>
      <c r="DN9" s="1016"/>
      <c r="DO9" s="1016"/>
      <c r="DP9" s="1017"/>
      <c r="DQ9" s="1015" t="s">
        <v>473</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78</v>
      </c>
      <c r="CN10" s="1016"/>
      <c r="CO10" s="1016"/>
      <c r="CP10" s="1016"/>
      <c r="CQ10" s="1017"/>
      <c r="CR10" s="1015">
        <v>30</v>
      </c>
      <c r="CS10" s="1016"/>
      <c r="CT10" s="1016"/>
      <c r="CU10" s="1016"/>
      <c r="CV10" s="1017"/>
      <c r="CW10" s="1015">
        <v>7</v>
      </c>
      <c r="CX10" s="1016"/>
      <c r="CY10" s="1016"/>
      <c r="CZ10" s="1016"/>
      <c r="DA10" s="1017"/>
      <c r="DB10" s="1015" t="s">
        <v>473</v>
      </c>
      <c r="DC10" s="1016"/>
      <c r="DD10" s="1016"/>
      <c r="DE10" s="1016"/>
      <c r="DF10" s="1017"/>
      <c r="DG10" s="1015" t="s">
        <v>473</v>
      </c>
      <c r="DH10" s="1016"/>
      <c r="DI10" s="1016"/>
      <c r="DJ10" s="1016"/>
      <c r="DK10" s="1017"/>
      <c r="DL10" s="1015" t="s">
        <v>473</v>
      </c>
      <c r="DM10" s="1016"/>
      <c r="DN10" s="1016"/>
      <c r="DO10" s="1016"/>
      <c r="DP10" s="1017"/>
      <c r="DQ10" s="1015" t="s">
        <v>473</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543</v>
      </c>
      <c r="BS11" s="1040" t="s">
        <v>541</v>
      </c>
      <c r="BT11" s="1041"/>
      <c r="BU11" s="1041"/>
      <c r="BV11" s="1041"/>
      <c r="BW11" s="1041"/>
      <c r="BX11" s="1041"/>
      <c r="BY11" s="1041"/>
      <c r="BZ11" s="1041"/>
      <c r="CA11" s="1041"/>
      <c r="CB11" s="1041"/>
      <c r="CC11" s="1041"/>
      <c r="CD11" s="1041"/>
      <c r="CE11" s="1041"/>
      <c r="CF11" s="1041"/>
      <c r="CG11" s="1042"/>
      <c r="CH11" s="1015">
        <v>7</v>
      </c>
      <c r="CI11" s="1016"/>
      <c r="CJ11" s="1016"/>
      <c r="CK11" s="1016"/>
      <c r="CL11" s="1017"/>
      <c r="CM11" s="1015">
        <v>620</v>
      </c>
      <c r="CN11" s="1016"/>
      <c r="CO11" s="1016"/>
      <c r="CP11" s="1016"/>
      <c r="CQ11" s="1017"/>
      <c r="CR11" s="1015">
        <v>5</v>
      </c>
      <c r="CS11" s="1016"/>
      <c r="CT11" s="1016"/>
      <c r="CU11" s="1016"/>
      <c r="CV11" s="1017"/>
      <c r="CW11" s="1015" t="s">
        <v>528</v>
      </c>
      <c r="CX11" s="1016"/>
      <c r="CY11" s="1016"/>
      <c r="CZ11" s="1016"/>
      <c r="DA11" s="1017"/>
      <c r="DB11" s="1015" t="s">
        <v>473</v>
      </c>
      <c r="DC11" s="1016"/>
      <c r="DD11" s="1016"/>
      <c r="DE11" s="1016"/>
      <c r="DF11" s="1017"/>
      <c r="DG11" s="1015" t="s">
        <v>473</v>
      </c>
      <c r="DH11" s="1016"/>
      <c r="DI11" s="1016"/>
      <c r="DJ11" s="1016"/>
      <c r="DK11" s="1017"/>
      <c r="DL11" s="1015" t="s">
        <v>473</v>
      </c>
      <c r="DM11" s="1016"/>
      <c r="DN11" s="1016"/>
      <c r="DO11" s="1016"/>
      <c r="DP11" s="1017"/>
      <c r="DQ11" s="1015" t="s">
        <v>473</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31404</v>
      </c>
      <c r="R23" s="1095"/>
      <c r="S23" s="1095"/>
      <c r="T23" s="1095"/>
      <c r="U23" s="1095"/>
      <c r="V23" s="1095">
        <v>31022</v>
      </c>
      <c r="W23" s="1095"/>
      <c r="X23" s="1095"/>
      <c r="Y23" s="1095"/>
      <c r="Z23" s="1095"/>
      <c r="AA23" s="1095">
        <v>382</v>
      </c>
      <c r="AB23" s="1095"/>
      <c r="AC23" s="1095"/>
      <c r="AD23" s="1095"/>
      <c r="AE23" s="1096"/>
      <c r="AF23" s="1097">
        <v>348</v>
      </c>
      <c r="AG23" s="1095"/>
      <c r="AH23" s="1095"/>
      <c r="AI23" s="1095"/>
      <c r="AJ23" s="1098"/>
      <c r="AK23" s="1099"/>
      <c r="AL23" s="1100"/>
      <c r="AM23" s="1100"/>
      <c r="AN23" s="1100"/>
      <c r="AO23" s="1100"/>
      <c r="AP23" s="1095">
        <v>34746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5245</v>
      </c>
      <c r="R28" s="1080"/>
      <c r="S28" s="1080"/>
      <c r="T28" s="1080"/>
      <c r="U28" s="1080"/>
      <c r="V28" s="1080">
        <v>5200</v>
      </c>
      <c r="W28" s="1080"/>
      <c r="X28" s="1080"/>
      <c r="Y28" s="1080"/>
      <c r="Z28" s="1080"/>
      <c r="AA28" s="1080">
        <v>45</v>
      </c>
      <c r="AB28" s="1080"/>
      <c r="AC28" s="1080"/>
      <c r="AD28" s="1080"/>
      <c r="AE28" s="1081"/>
      <c r="AF28" s="1082">
        <v>45</v>
      </c>
      <c r="AG28" s="1080"/>
      <c r="AH28" s="1080"/>
      <c r="AI28" s="1080"/>
      <c r="AJ28" s="1083"/>
      <c r="AK28" s="1084">
        <v>455</v>
      </c>
      <c r="AL28" s="1072"/>
      <c r="AM28" s="1072"/>
      <c r="AN28" s="1072"/>
      <c r="AO28" s="1072"/>
      <c r="AP28" s="1072" t="s">
        <v>528</v>
      </c>
      <c r="AQ28" s="1072"/>
      <c r="AR28" s="1072"/>
      <c r="AS28" s="1072"/>
      <c r="AT28" s="1072"/>
      <c r="AU28" s="1072" t="s">
        <v>528</v>
      </c>
      <c r="AV28" s="1072"/>
      <c r="AW28" s="1072"/>
      <c r="AX28" s="1072"/>
      <c r="AY28" s="1072"/>
      <c r="AZ28" s="1073" t="s">
        <v>528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121</v>
      </c>
      <c r="R29" s="1070"/>
      <c r="S29" s="1070"/>
      <c r="T29" s="1070"/>
      <c r="U29" s="1070"/>
      <c r="V29" s="1070">
        <v>120</v>
      </c>
      <c r="W29" s="1070"/>
      <c r="X29" s="1070"/>
      <c r="Y29" s="1070"/>
      <c r="Z29" s="1070"/>
      <c r="AA29" s="1070">
        <v>1</v>
      </c>
      <c r="AB29" s="1070"/>
      <c r="AC29" s="1070"/>
      <c r="AD29" s="1070"/>
      <c r="AE29" s="1071"/>
      <c r="AF29" s="1045">
        <v>1</v>
      </c>
      <c r="AG29" s="1046"/>
      <c r="AH29" s="1046"/>
      <c r="AI29" s="1046"/>
      <c r="AJ29" s="1047"/>
      <c r="AK29" s="1006">
        <v>42</v>
      </c>
      <c r="AL29" s="997"/>
      <c r="AM29" s="997"/>
      <c r="AN29" s="997"/>
      <c r="AO29" s="997"/>
      <c r="AP29" s="997">
        <v>29</v>
      </c>
      <c r="AQ29" s="997"/>
      <c r="AR29" s="997"/>
      <c r="AS29" s="997"/>
      <c r="AT29" s="997"/>
      <c r="AU29" s="997">
        <v>10</v>
      </c>
      <c r="AV29" s="997"/>
      <c r="AW29" s="997"/>
      <c r="AX29" s="997"/>
      <c r="AY29" s="997"/>
      <c r="AZ29" s="1068" t="s">
        <v>528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1056</v>
      </c>
      <c r="R30" s="1070"/>
      <c r="S30" s="1070"/>
      <c r="T30" s="1070"/>
      <c r="U30" s="1070"/>
      <c r="V30" s="1070">
        <v>1049</v>
      </c>
      <c r="W30" s="1070"/>
      <c r="X30" s="1070"/>
      <c r="Y30" s="1070"/>
      <c r="Z30" s="1070"/>
      <c r="AA30" s="1070">
        <v>7</v>
      </c>
      <c r="AB30" s="1070"/>
      <c r="AC30" s="1070"/>
      <c r="AD30" s="1070"/>
      <c r="AE30" s="1071"/>
      <c r="AF30" s="1045">
        <v>7</v>
      </c>
      <c r="AG30" s="1046"/>
      <c r="AH30" s="1046"/>
      <c r="AI30" s="1046"/>
      <c r="AJ30" s="1047"/>
      <c r="AK30" s="1006">
        <v>725</v>
      </c>
      <c r="AL30" s="997"/>
      <c r="AM30" s="997"/>
      <c r="AN30" s="997"/>
      <c r="AO30" s="997"/>
      <c r="AP30" s="997" t="s">
        <v>528</v>
      </c>
      <c r="AQ30" s="997"/>
      <c r="AR30" s="997"/>
      <c r="AS30" s="997"/>
      <c r="AT30" s="997"/>
      <c r="AU30" s="997" t="s">
        <v>528</v>
      </c>
      <c r="AV30" s="997"/>
      <c r="AW30" s="997"/>
      <c r="AX30" s="997"/>
      <c r="AY30" s="997"/>
      <c r="AZ30" s="1068" t="s">
        <v>528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864</v>
      </c>
      <c r="R31" s="1070"/>
      <c r="S31" s="1070"/>
      <c r="T31" s="1070"/>
      <c r="U31" s="1070"/>
      <c r="V31" s="1070">
        <v>818</v>
      </c>
      <c r="W31" s="1070"/>
      <c r="X31" s="1070"/>
      <c r="Y31" s="1070"/>
      <c r="Z31" s="1070"/>
      <c r="AA31" s="1070">
        <v>46</v>
      </c>
      <c r="AB31" s="1070"/>
      <c r="AC31" s="1070"/>
      <c r="AD31" s="1070"/>
      <c r="AE31" s="1071"/>
      <c r="AF31" s="1045">
        <v>1263</v>
      </c>
      <c r="AG31" s="1046"/>
      <c r="AH31" s="1046"/>
      <c r="AI31" s="1046"/>
      <c r="AJ31" s="1047"/>
      <c r="AK31" s="1006">
        <v>106</v>
      </c>
      <c r="AL31" s="997"/>
      <c r="AM31" s="997"/>
      <c r="AN31" s="997"/>
      <c r="AO31" s="997"/>
      <c r="AP31" s="997">
        <v>4632</v>
      </c>
      <c r="AQ31" s="997"/>
      <c r="AR31" s="997"/>
      <c r="AS31" s="997"/>
      <c r="AT31" s="997"/>
      <c r="AU31" s="997">
        <v>973</v>
      </c>
      <c r="AV31" s="997"/>
      <c r="AW31" s="997"/>
      <c r="AX31" s="997"/>
      <c r="AY31" s="997"/>
      <c r="AZ31" s="1068" t="s">
        <v>528</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43</v>
      </c>
      <c r="R32" s="1070"/>
      <c r="S32" s="1070"/>
      <c r="T32" s="1070"/>
      <c r="U32" s="1070"/>
      <c r="V32" s="1070">
        <v>65</v>
      </c>
      <c r="W32" s="1070"/>
      <c r="X32" s="1070"/>
      <c r="Y32" s="1070"/>
      <c r="Z32" s="1070"/>
      <c r="AA32" s="1070">
        <v>-22</v>
      </c>
      <c r="AB32" s="1070"/>
      <c r="AC32" s="1070"/>
      <c r="AD32" s="1070"/>
      <c r="AE32" s="1071"/>
      <c r="AF32" s="1045">
        <v>201</v>
      </c>
      <c r="AG32" s="1046"/>
      <c r="AH32" s="1046"/>
      <c r="AI32" s="1046"/>
      <c r="AJ32" s="1047"/>
      <c r="AK32" s="1006" t="s">
        <v>528</v>
      </c>
      <c r="AL32" s="997"/>
      <c r="AM32" s="997"/>
      <c r="AN32" s="997"/>
      <c r="AO32" s="997"/>
      <c r="AP32" s="997">
        <v>568</v>
      </c>
      <c r="AQ32" s="997"/>
      <c r="AR32" s="997"/>
      <c r="AS32" s="997"/>
      <c r="AT32" s="997"/>
      <c r="AU32" s="997" t="s">
        <v>528</v>
      </c>
      <c r="AV32" s="997"/>
      <c r="AW32" s="997"/>
      <c r="AX32" s="997"/>
      <c r="AY32" s="997"/>
      <c r="AZ32" s="1068" t="s">
        <v>528</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4243</v>
      </c>
      <c r="R33" s="1070"/>
      <c r="S33" s="1070"/>
      <c r="T33" s="1070"/>
      <c r="U33" s="1070"/>
      <c r="V33" s="1070">
        <v>4203</v>
      </c>
      <c r="W33" s="1070"/>
      <c r="X33" s="1070"/>
      <c r="Y33" s="1070"/>
      <c r="Z33" s="1070"/>
      <c r="AA33" s="1070">
        <v>40</v>
      </c>
      <c r="AB33" s="1070"/>
      <c r="AC33" s="1070"/>
      <c r="AD33" s="1070"/>
      <c r="AE33" s="1071"/>
      <c r="AF33" s="1045">
        <v>1315</v>
      </c>
      <c r="AG33" s="1046"/>
      <c r="AH33" s="1046"/>
      <c r="AI33" s="1046"/>
      <c r="AJ33" s="1047"/>
      <c r="AK33" s="1006">
        <v>597</v>
      </c>
      <c r="AL33" s="997"/>
      <c r="AM33" s="997"/>
      <c r="AN33" s="997"/>
      <c r="AO33" s="997"/>
      <c r="AP33" s="997">
        <v>2710</v>
      </c>
      <c r="AQ33" s="997"/>
      <c r="AR33" s="997"/>
      <c r="AS33" s="997"/>
      <c r="AT33" s="997"/>
      <c r="AU33" s="997">
        <v>1767</v>
      </c>
      <c r="AV33" s="997"/>
      <c r="AW33" s="997"/>
      <c r="AX33" s="997"/>
      <c r="AY33" s="997"/>
      <c r="AZ33" s="1068" t="s">
        <v>528</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497</v>
      </c>
      <c r="R34" s="1070"/>
      <c r="S34" s="1070"/>
      <c r="T34" s="1070"/>
      <c r="U34" s="1070"/>
      <c r="V34" s="1070">
        <v>495</v>
      </c>
      <c r="W34" s="1070"/>
      <c r="X34" s="1070"/>
      <c r="Y34" s="1070"/>
      <c r="Z34" s="1070"/>
      <c r="AA34" s="1070">
        <v>2</v>
      </c>
      <c r="AB34" s="1070"/>
      <c r="AC34" s="1070"/>
      <c r="AD34" s="1070"/>
      <c r="AE34" s="1071"/>
      <c r="AF34" s="1045">
        <v>1</v>
      </c>
      <c r="AG34" s="1046"/>
      <c r="AH34" s="1046"/>
      <c r="AI34" s="1046"/>
      <c r="AJ34" s="1047"/>
      <c r="AK34" s="1006">
        <v>294</v>
      </c>
      <c r="AL34" s="997"/>
      <c r="AM34" s="997"/>
      <c r="AN34" s="997"/>
      <c r="AO34" s="997"/>
      <c r="AP34" s="997">
        <v>2792</v>
      </c>
      <c r="AQ34" s="997"/>
      <c r="AR34" s="997"/>
      <c r="AS34" s="997"/>
      <c r="AT34" s="997"/>
      <c r="AU34" s="997">
        <v>2418</v>
      </c>
      <c r="AV34" s="997"/>
      <c r="AW34" s="997"/>
      <c r="AX34" s="997"/>
      <c r="AY34" s="997"/>
      <c r="AZ34" s="1068" t="s">
        <v>528</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2497</v>
      </c>
      <c r="R35" s="1070"/>
      <c r="S35" s="1070"/>
      <c r="T35" s="1070"/>
      <c r="U35" s="1070"/>
      <c r="V35" s="1070">
        <v>2491</v>
      </c>
      <c r="W35" s="1070"/>
      <c r="X35" s="1070"/>
      <c r="Y35" s="1070"/>
      <c r="Z35" s="1070"/>
      <c r="AA35" s="1070">
        <v>5</v>
      </c>
      <c r="AB35" s="1070"/>
      <c r="AC35" s="1070"/>
      <c r="AD35" s="1070"/>
      <c r="AE35" s="1071"/>
      <c r="AF35" s="1045">
        <v>4</v>
      </c>
      <c r="AG35" s="1046"/>
      <c r="AH35" s="1046"/>
      <c r="AI35" s="1046"/>
      <c r="AJ35" s="1047"/>
      <c r="AK35" s="1006">
        <v>1816</v>
      </c>
      <c r="AL35" s="997"/>
      <c r="AM35" s="997"/>
      <c r="AN35" s="997"/>
      <c r="AO35" s="997"/>
      <c r="AP35" s="997">
        <v>17580</v>
      </c>
      <c r="AQ35" s="997"/>
      <c r="AR35" s="997"/>
      <c r="AS35" s="997"/>
      <c r="AT35" s="997"/>
      <c r="AU35" s="997">
        <v>15436</v>
      </c>
      <c r="AV35" s="997"/>
      <c r="AW35" s="997"/>
      <c r="AX35" s="997"/>
      <c r="AY35" s="997"/>
      <c r="AZ35" s="1068" t="s">
        <v>528</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2838</v>
      </c>
      <c r="AG63" s="985"/>
      <c r="AH63" s="985"/>
      <c r="AI63" s="985"/>
      <c r="AJ63" s="1056"/>
      <c r="AK63" s="1057"/>
      <c r="AL63" s="989"/>
      <c r="AM63" s="989"/>
      <c r="AN63" s="989"/>
      <c r="AO63" s="989"/>
      <c r="AP63" s="985">
        <v>28311</v>
      </c>
      <c r="AQ63" s="985"/>
      <c r="AR63" s="985"/>
      <c r="AS63" s="985"/>
      <c r="AT63" s="985"/>
      <c r="AU63" s="985">
        <v>20603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529</v>
      </c>
      <c r="C68" s="1012"/>
      <c r="D68" s="1012"/>
      <c r="E68" s="1012"/>
      <c r="F68" s="1012"/>
      <c r="G68" s="1012"/>
      <c r="H68" s="1012"/>
      <c r="I68" s="1012"/>
      <c r="J68" s="1012"/>
      <c r="K68" s="1012"/>
      <c r="L68" s="1012"/>
      <c r="M68" s="1012"/>
      <c r="N68" s="1012"/>
      <c r="O68" s="1012"/>
      <c r="P68" s="1013"/>
      <c r="Q68" s="1014">
        <v>2021</v>
      </c>
      <c r="R68" s="1008"/>
      <c r="S68" s="1008"/>
      <c r="T68" s="1008"/>
      <c r="U68" s="1008"/>
      <c r="V68" s="1008">
        <v>1576</v>
      </c>
      <c r="W68" s="1008"/>
      <c r="X68" s="1008"/>
      <c r="Y68" s="1008"/>
      <c r="Z68" s="1008"/>
      <c r="AA68" s="1008">
        <v>445</v>
      </c>
      <c r="AB68" s="1008"/>
      <c r="AC68" s="1008"/>
      <c r="AD68" s="1008"/>
      <c r="AE68" s="1008"/>
      <c r="AF68" s="1008">
        <v>445</v>
      </c>
      <c r="AG68" s="1008"/>
      <c r="AH68" s="1008"/>
      <c r="AI68" s="1008"/>
      <c r="AJ68" s="1008"/>
      <c r="AK68" s="1008">
        <v>10</v>
      </c>
      <c r="AL68" s="1008"/>
      <c r="AM68" s="1008"/>
      <c r="AN68" s="1008"/>
      <c r="AO68" s="1008"/>
      <c r="AP68" s="1008">
        <v>432</v>
      </c>
      <c r="AQ68" s="1008"/>
      <c r="AR68" s="1008"/>
      <c r="AS68" s="1008"/>
      <c r="AT68" s="1008"/>
      <c r="AU68" s="1008">
        <v>378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530</v>
      </c>
      <c r="C69" s="1001"/>
      <c r="D69" s="1001"/>
      <c r="E69" s="1001"/>
      <c r="F69" s="1001"/>
      <c r="G69" s="1001"/>
      <c r="H69" s="1001"/>
      <c r="I69" s="1001"/>
      <c r="J69" s="1001"/>
      <c r="K69" s="1001"/>
      <c r="L69" s="1001"/>
      <c r="M69" s="1001"/>
      <c r="N69" s="1001"/>
      <c r="O69" s="1001"/>
      <c r="P69" s="1002"/>
      <c r="Q69" s="1003">
        <v>6319</v>
      </c>
      <c r="R69" s="997"/>
      <c r="S69" s="997"/>
      <c r="T69" s="997"/>
      <c r="U69" s="997"/>
      <c r="V69" s="997">
        <v>6265</v>
      </c>
      <c r="W69" s="997"/>
      <c r="X69" s="997"/>
      <c r="Y69" s="997"/>
      <c r="Z69" s="997"/>
      <c r="AA69" s="997">
        <v>54</v>
      </c>
      <c r="AB69" s="997"/>
      <c r="AC69" s="997"/>
      <c r="AD69" s="997"/>
      <c r="AE69" s="997"/>
      <c r="AF69" s="997">
        <v>54</v>
      </c>
      <c r="AG69" s="997"/>
      <c r="AH69" s="997"/>
      <c r="AI69" s="997"/>
      <c r="AJ69" s="997"/>
      <c r="AK69" s="997">
        <v>13</v>
      </c>
      <c r="AL69" s="997"/>
      <c r="AM69" s="997"/>
      <c r="AN69" s="997"/>
      <c r="AO69" s="997"/>
      <c r="AP69" s="997" t="s">
        <v>528</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531</v>
      </c>
      <c r="C70" s="1001"/>
      <c r="D70" s="1001"/>
      <c r="E70" s="1001"/>
      <c r="F70" s="1001"/>
      <c r="G70" s="1001"/>
      <c r="H70" s="1001"/>
      <c r="I70" s="1001"/>
      <c r="J70" s="1001"/>
      <c r="K70" s="1001"/>
      <c r="L70" s="1001"/>
      <c r="M70" s="1001"/>
      <c r="N70" s="1001"/>
      <c r="O70" s="1001"/>
      <c r="P70" s="1002"/>
      <c r="Q70" s="1003">
        <v>1389</v>
      </c>
      <c r="R70" s="997"/>
      <c r="S70" s="997"/>
      <c r="T70" s="997"/>
      <c r="U70" s="997"/>
      <c r="V70" s="997">
        <v>1348</v>
      </c>
      <c r="W70" s="997"/>
      <c r="X70" s="997"/>
      <c r="Y70" s="997"/>
      <c r="Z70" s="997"/>
      <c r="AA70" s="997">
        <v>41</v>
      </c>
      <c r="AB70" s="997"/>
      <c r="AC70" s="997"/>
      <c r="AD70" s="997"/>
      <c r="AE70" s="997"/>
      <c r="AF70" s="997">
        <v>41</v>
      </c>
      <c r="AG70" s="997"/>
      <c r="AH70" s="997"/>
      <c r="AI70" s="997"/>
      <c r="AJ70" s="997"/>
      <c r="AK70" s="997">
        <v>2</v>
      </c>
      <c r="AL70" s="997"/>
      <c r="AM70" s="997"/>
      <c r="AN70" s="997"/>
      <c r="AO70" s="997"/>
      <c r="AP70" s="997">
        <v>1298</v>
      </c>
      <c r="AQ70" s="997"/>
      <c r="AR70" s="997"/>
      <c r="AS70" s="997"/>
      <c r="AT70" s="997"/>
      <c r="AU70" s="997">
        <v>982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532</v>
      </c>
      <c r="C71" s="1001"/>
      <c r="D71" s="1001"/>
      <c r="E71" s="1001"/>
      <c r="F71" s="1001"/>
      <c r="G71" s="1001"/>
      <c r="H71" s="1001"/>
      <c r="I71" s="1001"/>
      <c r="J71" s="1001"/>
      <c r="K71" s="1001"/>
      <c r="L71" s="1001"/>
      <c r="M71" s="1001"/>
      <c r="N71" s="1001"/>
      <c r="O71" s="1001"/>
      <c r="P71" s="1002"/>
      <c r="Q71" s="1003">
        <v>7715</v>
      </c>
      <c r="R71" s="997"/>
      <c r="S71" s="997"/>
      <c r="T71" s="997"/>
      <c r="U71" s="997"/>
      <c r="V71" s="997">
        <v>7624</v>
      </c>
      <c r="W71" s="997"/>
      <c r="X71" s="997"/>
      <c r="Y71" s="997"/>
      <c r="Z71" s="997"/>
      <c r="AA71" s="997">
        <v>90</v>
      </c>
      <c r="AB71" s="997"/>
      <c r="AC71" s="997"/>
      <c r="AD71" s="997"/>
      <c r="AE71" s="997"/>
      <c r="AF71" s="997">
        <v>90</v>
      </c>
      <c r="AG71" s="997"/>
      <c r="AH71" s="997"/>
      <c r="AI71" s="997"/>
      <c r="AJ71" s="997"/>
      <c r="AK71" s="997">
        <v>1116</v>
      </c>
      <c r="AL71" s="997"/>
      <c r="AM71" s="997"/>
      <c r="AN71" s="997"/>
      <c r="AO71" s="997"/>
      <c r="AP71" s="997" t="s">
        <v>536</v>
      </c>
      <c r="AQ71" s="997"/>
      <c r="AR71" s="997"/>
      <c r="AS71" s="997"/>
      <c r="AT71" s="997"/>
      <c r="AU71" s="997" t="s">
        <v>528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533</v>
      </c>
      <c r="C72" s="1001"/>
      <c r="D72" s="1001"/>
      <c r="E72" s="1001"/>
      <c r="F72" s="1001"/>
      <c r="G72" s="1001"/>
      <c r="H72" s="1001"/>
      <c r="I72" s="1001"/>
      <c r="J72" s="1001"/>
      <c r="K72" s="1001"/>
      <c r="L72" s="1001"/>
      <c r="M72" s="1001"/>
      <c r="N72" s="1001"/>
      <c r="O72" s="1001"/>
      <c r="P72" s="1002"/>
      <c r="Q72" s="1003">
        <v>706</v>
      </c>
      <c r="R72" s="997"/>
      <c r="S72" s="997"/>
      <c r="T72" s="997"/>
      <c r="U72" s="997"/>
      <c r="V72" s="997">
        <v>699</v>
      </c>
      <c r="W72" s="997"/>
      <c r="X72" s="997"/>
      <c r="Y72" s="997"/>
      <c r="Z72" s="997"/>
      <c r="AA72" s="997">
        <v>7</v>
      </c>
      <c r="AB72" s="997"/>
      <c r="AC72" s="997"/>
      <c r="AD72" s="997"/>
      <c r="AE72" s="997"/>
      <c r="AF72" s="997">
        <v>7</v>
      </c>
      <c r="AG72" s="997"/>
      <c r="AH72" s="997"/>
      <c r="AI72" s="997"/>
      <c r="AJ72" s="997"/>
      <c r="AK72" s="997">
        <v>172</v>
      </c>
      <c r="AL72" s="997"/>
      <c r="AM72" s="997"/>
      <c r="AN72" s="997"/>
      <c r="AO72" s="997"/>
      <c r="AP72" s="997">
        <v>186</v>
      </c>
      <c r="AQ72" s="997"/>
      <c r="AR72" s="997"/>
      <c r="AS72" s="997"/>
      <c r="AT72" s="997"/>
      <c r="AU72" s="997">
        <v>153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534</v>
      </c>
      <c r="C73" s="1001"/>
      <c r="D73" s="1001"/>
      <c r="E73" s="1001"/>
      <c r="F73" s="1001"/>
      <c r="G73" s="1001"/>
      <c r="H73" s="1001"/>
      <c r="I73" s="1001"/>
      <c r="J73" s="1001"/>
      <c r="K73" s="1001"/>
      <c r="L73" s="1001"/>
      <c r="M73" s="1001"/>
      <c r="N73" s="1001"/>
      <c r="O73" s="1001"/>
      <c r="P73" s="1002"/>
      <c r="Q73" s="1003">
        <v>282</v>
      </c>
      <c r="R73" s="997"/>
      <c r="S73" s="997"/>
      <c r="T73" s="997"/>
      <c r="U73" s="997"/>
      <c r="V73" s="997">
        <v>266</v>
      </c>
      <c r="W73" s="997"/>
      <c r="X73" s="997"/>
      <c r="Y73" s="997"/>
      <c r="Z73" s="997"/>
      <c r="AA73" s="997">
        <v>16</v>
      </c>
      <c r="AB73" s="997"/>
      <c r="AC73" s="997"/>
      <c r="AD73" s="997"/>
      <c r="AE73" s="997"/>
      <c r="AF73" s="997">
        <v>16</v>
      </c>
      <c r="AG73" s="997"/>
      <c r="AH73" s="997"/>
      <c r="AI73" s="997"/>
      <c r="AJ73" s="997"/>
      <c r="AK73" s="997">
        <v>30</v>
      </c>
      <c r="AL73" s="997"/>
      <c r="AM73" s="997"/>
      <c r="AN73" s="997"/>
      <c r="AO73" s="997"/>
      <c r="AP73" s="997" t="s">
        <v>536</v>
      </c>
      <c r="AQ73" s="997"/>
      <c r="AR73" s="997"/>
      <c r="AS73" s="997"/>
      <c r="AT73" s="997"/>
      <c r="AU73" s="997" t="s">
        <v>528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535</v>
      </c>
      <c r="C74" s="1001"/>
      <c r="D74" s="1001"/>
      <c r="E74" s="1001"/>
      <c r="F74" s="1001"/>
      <c r="G74" s="1001"/>
      <c r="H74" s="1001"/>
      <c r="I74" s="1001"/>
      <c r="J74" s="1001"/>
      <c r="K74" s="1001"/>
      <c r="L74" s="1001"/>
      <c r="M74" s="1001"/>
      <c r="N74" s="1001"/>
      <c r="O74" s="1001"/>
      <c r="P74" s="1002"/>
      <c r="Q74" s="1003">
        <v>108958</v>
      </c>
      <c r="R74" s="997"/>
      <c r="S74" s="997"/>
      <c r="T74" s="997"/>
      <c r="U74" s="997"/>
      <c r="V74" s="997">
        <v>106505</v>
      </c>
      <c r="W74" s="997"/>
      <c r="X74" s="997"/>
      <c r="Y74" s="997"/>
      <c r="Z74" s="997"/>
      <c r="AA74" s="997">
        <v>2453</v>
      </c>
      <c r="AB74" s="997"/>
      <c r="AC74" s="997"/>
      <c r="AD74" s="997"/>
      <c r="AE74" s="997"/>
      <c r="AF74" s="997">
        <v>2453</v>
      </c>
      <c r="AG74" s="997"/>
      <c r="AH74" s="997"/>
      <c r="AI74" s="997"/>
      <c r="AJ74" s="997"/>
      <c r="AK74" s="997">
        <v>117</v>
      </c>
      <c r="AL74" s="997"/>
      <c r="AM74" s="997"/>
      <c r="AN74" s="997"/>
      <c r="AO74" s="997"/>
      <c r="AP74" s="997" t="s">
        <v>536</v>
      </c>
      <c r="AQ74" s="997"/>
      <c r="AR74" s="997"/>
      <c r="AS74" s="997"/>
      <c r="AT74" s="997"/>
      <c r="AU74" s="997" t="s">
        <v>528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3107</v>
      </c>
      <c r="AG88" s="985"/>
      <c r="AH88" s="985"/>
      <c r="AI88" s="985"/>
      <c r="AJ88" s="985"/>
      <c r="AK88" s="989"/>
      <c r="AL88" s="989"/>
      <c r="AM88" s="989"/>
      <c r="AN88" s="989"/>
      <c r="AO88" s="989"/>
      <c r="AP88" s="985">
        <v>1916</v>
      </c>
      <c r="AQ88" s="985"/>
      <c r="AR88" s="985"/>
      <c r="AS88" s="985"/>
      <c r="AT88" s="985"/>
      <c r="AU88" s="985">
        <v>1512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85</v>
      </c>
      <c r="CS102" s="977"/>
      <c r="CT102" s="977"/>
      <c r="CU102" s="977"/>
      <c r="CV102" s="978"/>
      <c r="CW102" s="976">
        <v>10</v>
      </c>
      <c r="CX102" s="977"/>
      <c r="CY102" s="977"/>
      <c r="CZ102" s="977"/>
      <c r="DA102" s="978"/>
      <c r="DB102" s="976" t="s">
        <v>544</v>
      </c>
      <c r="DC102" s="977"/>
      <c r="DD102" s="977"/>
      <c r="DE102" s="977"/>
      <c r="DF102" s="978"/>
      <c r="DG102" s="976" t="s">
        <v>544</v>
      </c>
      <c r="DH102" s="977"/>
      <c r="DI102" s="977"/>
      <c r="DJ102" s="977"/>
      <c r="DK102" s="978"/>
      <c r="DL102" s="976" t="s">
        <v>544</v>
      </c>
      <c r="DM102" s="977"/>
      <c r="DN102" s="977"/>
      <c r="DO102" s="977"/>
      <c r="DP102" s="978"/>
      <c r="DQ102" s="976" t="s">
        <v>544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282</v>
      </c>
      <c r="AG109" s="918"/>
      <c r="AH109" s="918"/>
      <c r="AI109" s="918"/>
      <c r="AJ109" s="919"/>
      <c r="AK109" s="920" t="s">
        <v>281</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282</v>
      </c>
      <c r="BW109" s="918"/>
      <c r="BX109" s="918"/>
      <c r="BY109" s="918"/>
      <c r="BZ109" s="919"/>
      <c r="CA109" s="920" t="s">
        <v>281</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282</v>
      </c>
      <c r="DM109" s="918"/>
      <c r="DN109" s="918"/>
      <c r="DO109" s="918"/>
      <c r="DP109" s="919"/>
      <c r="DQ109" s="920" t="s">
        <v>281</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4925487</v>
      </c>
      <c r="AB110" s="903"/>
      <c r="AC110" s="903"/>
      <c r="AD110" s="903"/>
      <c r="AE110" s="904"/>
      <c r="AF110" s="905">
        <v>4795035</v>
      </c>
      <c r="AG110" s="903"/>
      <c r="AH110" s="903"/>
      <c r="AI110" s="903"/>
      <c r="AJ110" s="904"/>
      <c r="AK110" s="905">
        <v>4509862</v>
      </c>
      <c r="AL110" s="903"/>
      <c r="AM110" s="903"/>
      <c r="AN110" s="903"/>
      <c r="AO110" s="904"/>
      <c r="AP110" s="906">
        <v>31.7</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36436656</v>
      </c>
      <c r="BR110" s="830"/>
      <c r="BS110" s="830"/>
      <c r="BT110" s="830"/>
      <c r="BU110" s="830"/>
      <c r="BV110" s="830">
        <v>35466459</v>
      </c>
      <c r="BW110" s="830"/>
      <c r="BX110" s="830"/>
      <c r="BY110" s="830"/>
      <c r="BZ110" s="830"/>
      <c r="CA110" s="830">
        <v>34745691</v>
      </c>
      <c r="CB110" s="830"/>
      <c r="CC110" s="830"/>
      <c r="CD110" s="830"/>
      <c r="CE110" s="830"/>
      <c r="CF110" s="891">
        <v>244.3</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16714</v>
      </c>
      <c r="BR111" s="801"/>
      <c r="BS111" s="801"/>
      <c r="BT111" s="801"/>
      <c r="BU111" s="801"/>
      <c r="BV111" s="801">
        <v>14188</v>
      </c>
      <c r="BW111" s="801"/>
      <c r="BX111" s="801"/>
      <c r="BY111" s="801"/>
      <c r="BZ111" s="801"/>
      <c r="CA111" s="801">
        <v>11966</v>
      </c>
      <c r="CB111" s="801"/>
      <c r="CC111" s="801"/>
      <c r="CD111" s="801"/>
      <c r="CE111" s="801"/>
      <c r="CF111" s="878">
        <v>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22864368</v>
      </c>
      <c r="BR112" s="801"/>
      <c r="BS112" s="801"/>
      <c r="BT112" s="801"/>
      <c r="BU112" s="801"/>
      <c r="BV112" s="801">
        <v>21444049</v>
      </c>
      <c r="BW112" s="801"/>
      <c r="BX112" s="801"/>
      <c r="BY112" s="801"/>
      <c r="BZ112" s="801"/>
      <c r="CA112" s="801">
        <v>20603271</v>
      </c>
      <c r="CB112" s="801"/>
      <c r="CC112" s="801"/>
      <c r="CD112" s="801"/>
      <c r="CE112" s="801"/>
      <c r="CF112" s="878">
        <v>144.9</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1980880</v>
      </c>
      <c r="AB113" s="939"/>
      <c r="AC113" s="939"/>
      <c r="AD113" s="939"/>
      <c r="AE113" s="940"/>
      <c r="AF113" s="941">
        <v>1957536</v>
      </c>
      <c r="AG113" s="939"/>
      <c r="AH113" s="939"/>
      <c r="AI113" s="939"/>
      <c r="AJ113" s="940"/>
      <c r="AK113" s="941">
        <v>1907295</v>
      </c>
      <c r="AL113" s="939"/>
      <c r="AM113" s="939"/>
      <c r="AN113" s="939"/>
      <c r="AO113" s="940"/>
      <c r="AP113" s="942">
        <v>13.4</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1677211</v>
      </c>
      <c r="BR113" s="801"/>
      <c r="BS113" s="801"/>
      <c r="BT113" s="801"/>
      <c r="BU113" s="801"/>
      <c r="BV113" s="801">
        <v>1658899</v>
      </c>
      <c r="BW113" s="801"/>
      <c r="BX113" s="801"/>
      <c r="BY113" s="801"/>
      <c r="BZ113" s="801"/>
      <c r="CA113" s="801">
        <v>1511958</v>
      </c>
      <c r="CB113" s="801"/>
      <c r="CC113" s="801"/>
      <c r="CD113" s="801"/>
      <c r="CE113" s="801"/>
      <c r="CF113" s="878">
        <v>10.6</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382863</v>
      </c>
      <c r="AB114" s="814"/>
      <c r="AC114" s="814"/>
      <c r="AD114" s="814"/>
      <c r="AE114" s="815"/>
      <c r="AF114" s="816">
        <v>254417</v>
      </c>
      <c r="AG114" s="814"/>
      <c r="AH114" s="814"/>
      <c r="AI114" s="814"/>
      <c r="AJ114" s="815"/>
      <c r="AK114" s="816">
        <v>289652</v>
      </c>
      <c r="AL114" s="814"/>
      <c r="AM114" s="814"/>
      <c r="AN114" s="814"/>
      <c r="AO114" s="815"/>
      <c r="AP114" s="784">
        <v>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4054089</v>
      </c>
      <c r="BR114" s="801"/>
      <c r="BS114" s="801"/>
      <c r="BT114" s="801"/>
      <c r="BU114" s="801"/>
      <c r="BV114" s="801">
        <v>5054047</v>
      </c>
      <c r="BW114" s="801"/>
      <c r="BX114" s="801"/>
      <c r="BY114" s="801"/>
      <c r="BZ114" s="801"/>
      <c r="CA114" s="801">
        <v>4929366</v>
      </c>
      <c r="CB114" s="801"/>
      <c r="CC114" s="801"/>
      <c r="CD114" s="801"/>
      <c r="CE114" s="801"/>
      <c r="CF114" s="878">
        <v>34.700000000000003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8373</v>
      </c>
      <c r="AB115" s="939"/>
      <c r="AC115" s="939"/>
      <c r="AD115" s="939"/>
      <c r="AE115" s="940"/>
      <c r="AF115" s="941">
        <v>3034</v>
      </c>
      <c r="AG115" s="939"/>
      <c r="AH115" s="939"/>
      <c r="AI115" s="939"/>
      <c r="AJ115" s="940"/>
      <c r="AK115" s="941">
        <v>4056</v>
      </c>
      <c r="AL115" s="939"/>
      <c r="AM115" s="939"/>
      <c r="AN115" s="939"/>
      <c r="AO115" s="940"/>
      <c r="AP115" s="942">
        <v>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12541</v>
      </c>
      <c r="BR115" s="801"/>
      <c r="BS115" s="801"/>
      <c r="BT115" s="801"/>
      <c r="BU115" s="801"/>
      <c r="BV115" s="801">
        <v>9947</v>
      </c>
      <c r="BW115" s="801"/>
      <c r="BX115" s="801"/>
      <c r="BY115" s="801"/>
      <c r="BZ115" s="801"/>
      <c r="CA115" s="801">
        <v>9305</v>
      </c>
      <c r="CB115" s="801"/>
      <c r="CC115" s="801"/>
      <c r="CD115" s="801"/>
      <c r="CE115" s="801"/>
      <c r="CF115" s="878">
        <v>0.1</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16714</v>
      </c>
      <c r="DH116" s="814"/>
      <c r="DI116" s="814"/>
      <c r="DJ116" s="814"/>
      <c r="DK116" s="815"/>
      <c r="DL116" s="816">
        <v>14188</v>
      </c>
      <c r="DM116" s="814"/>
      <c r="DN116" s="814"/>
      <c r="DO116" s="814"/>
      <c r="DP116" s="815"/>
      <c r="DQ116" s="816">
        <v>11966</v>
      </c>
      <c r="DR116" s="814"/>
      <c r="DS116" s="814"/>
      <c r="DT116" s="814"/>
      <c r="DU116" s="815"/>
      <c r="DV116" s="784">
        <v>0.1</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7297603</v>
      </c>
      <c r="AB117" s="925"/>
      <c r="AC117" s="925"/>
      <c r="AD117" s="925"/>
      <c r="AE117" s="926"/>
      <c r="AF117" s="928">
        <v>7010022</v>
      </c>
      <c r="AG117" s="925"/>
      <c r="AH117" s="925"/>
      <c r="AI117" s="925"/>
      <c r="AJ117" s="926"/>
      <c r="AK117" s="928">
        <v>6710865</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282</v>
      </c>
      <c r="AG118" s="918"/>
      <c r="AH118" s="918"/>
      <c r="AI118" s="918"/>
      <c r="AJ118" s="919"/>
      <c r="AK118" s="920" t="s">
        <v>281</v>
      </c>
      <c r="AL118" s="918"/>
      <c r="AM118" s="918"/>
      <c r="AN118" s="918"/>
      <c r="AO118" s="919"/>
      <c r="AP118" s="921" t="s">
        <v>400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65061579</v>
      </c>
      <c r="BR118" s="888"/>
      <c r="BS118" s="888"/>
      <c r="BT118" s="888"/>
      <c r="BU118" s="888"/>
      <c r="BV118" s="888">
        <v>63647589</v>
      </c>
      <c r="BW118" s="888"/>
      <c r="BX118" s="888"/>
      <c r="BY118" s="888"/>
      <c r="BZ118" s="888"/>
      <c r="CA118" s="888">
        <v>61811557</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7823992</v>
      </c>
      <c r="BR119" s="830"/>
      <c r="BS119" s="830"/>
      <c r="BT119" s="830"/>
      <c r="BU119" s="830"/>
      <c r="BV119" s="830">
        <v>7691380</v>
      </c>
      <c r="BW119" s="830"/>
      <c r="BX119" s="830"/>
      <c r="BY119" s="830"/>
      <c r="BZ119" s="830"/>
      <c r="CA119" s="830">
        <v>7666849</v>
      </c>
      <c r="CB119" s="830"/>
      <c r="CC119" s="830"/>
      <c r="CD119" s="830"/>
      <c r="CE119" s="830"/>
      <c r="CF119" s="891">
        <v>53.9</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1594963</v>
      </c>
      <c r="BR120" s="801"/>
      <c r="BS120" s="801"/>
      <c r="BT120" s="801"/>
      <c r="BU120" s="801"/>
      <c r="BV120" s="801">
        <v>1102798</v>
      </c>
      <c r="BW120" s="801"/>
      <c r="BX120" s="801"/>
      <c r="BY120" s="801"/>
      <c r="BZ120" s="801"/>
      <c r="CA120" s="801">
        <v>784958</v>
      </c>
      <c r="CB120" s="801"/>
      <c r="CC120" s="801"/>
      <c r="CD120" s="801"/>
      <c r="CE120" s="801"/>
      <c r="CF120" s="878">
        <v>5.5</v>
      </c>
      <c r="CG120" s="879"/>
      <c r="CH120" s="879"/>
      <c r="CI120" s="879"/>
      <c r="CJ120" s="879"/>
      <c r="CK120" s="880" t="s">
        <v>434</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17462657</v>
      </c>
      <c r="DH120" s="830"/>
      <c r="DI120" s="830"/>
      <c r="DJ120" s="830"/>
      <c r="DK120" s="830"/>
      <c r="DL120" s="830">
        <v>16443109</v>
      </c>
      <c r="DM120" s="830"/>
      <c r="DN120" s="830"/>
      <c r="DO120" s="830"/>
      <c r="DP120" s="830"/>
      <c r="DQ120" s="830">
        <v>15435512</v>
      </c>
      <c r="DR120" s="830"/>
      <c r="DS120" s="830"/>
      <c r="DT120" s="830"/>
      <c r="DU120" s="830"/>
      <c r="DV120" s="831">
        <v>108.6</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43409671</v>
      </c>
      <c r="BR121" s="888"/>
      <c r="BS121" s="888"/>
      <c r="BT121" s="888"/>
      <c r="BU121" s="888"/>
      <c r="BV121" s="888">
        <v>42657570</v>
      </c>
      <c r="BW121" s="888"/>
      <c r="BX121" s="888"/>
      <c r="BY121" s="888"/>
      <c r="BZ121" s="888"/>
      <c r="CA121" s="888">
        <v>42118190</v>
      </c>
      <c r="CB121" s="888"/>
      <c r="CC121" s="888"/>
      <c r="CD121" s="888"/>
      <c r="CE121" s="888"/>
      <c r="CF121" s="889">
        <v>296.2</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2658799</v>
      </c>
      <c r="DH121" s="801"/>
      <c r="DI121" s="801"/>
      <c r="DJ121" s="801"/>
      <c r="DK121" s="801"/>
      <c r="DL121" s="801">
        <v>2548172</v>
      </c>
      <c r="DM121" s="801"/>
      <c r="DN121" s="801"/>
      <c r="DO121" s="801"/>
      <c r="DP121" s="801"/>
      <c r="DQ121" s="801">
        <v>2417755</v>
      </c>
      <c r="DR121" s="801"/>
      <c r="DS121" s="801"/>
      <c r="DT121" s="801"/>
      <c r="DU121" s="801"/>
      <c r="DV121" s="853">
        <v>17</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437</v>
      </c>
      <c r="BP122" s="868"/>
      <c r="BQ122" s="869">
        <v>52828626</v>
      </c>
      <c r="BR122" s="870"/>
      <c r="BS122" s="870"/>
      <c r="BT122" s="870"/>
      <c r="BU122" s="870"/>
      <c r="BV122" s="870">
        <v>51451748</v>
      </c>
      <c r="BW122" s="870"/>
      <c r="BX122" s="870"/>
      <c r="BY122" s="870"/>
      <c r="BZ122" s="870"/>
      <c r="CA122" s="870">
        <v>50569997</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1694560</v>
      </c>
      <c r="DH122" s="801"/>
      <c r="DI122" s="801"/>
      <c r="DJ122" s="801"/>
      <c r="DK122" s="801"/>
      <c r="DL122" s="801">
        <v>1475380</v>
      </c>
      <c r="DM122" s="801"/>
      <c r="DN122" s="801"/>
      <c r="DO122" s="801"/>
      <c r="DP122" s="801"/>
      <c r="DQ122" s="801">
        <v>1766934</v>
      </c>
      <c r="DR122" s="801"/>
      <c r="DS122" s="801"/>
      <c r="DT122" s="801"/>
      <c r="DU122" s="801"/>
      <c r="DV122" s="853">
        <v>12.4</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7507</v>
      </c>
      <c r="AB123" s="814"/>
      <c r="AC123" s="814"/>
      <c r="AD123" s="814"/>
      <c r="AE123" s="815"/>
      <c r="AF123" s="816">
        <v>2600</v>
      </c>
      <c r="AG123" s="814"/>
      <c r="AH123" s="814"/>
      <c r="AI123" s="814"/>
      <c r="AJ123" s="815"/>
      <c r="AK123" s="816">
        <v>2580</v>
      </c>
      <c r="AL123" s="814"/>
      <c r="AM123" s="814"/>
      <c r="AN123" s="814"/>
      <c r="AO123" s="815"/>
      <c r="AP123" s="784">
        <v>0</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83.4</v>
      </c>
      <c r="BR123" s="862"/>
      <c r="BS123" s="862"/>
      <c r="BT123" s="862"/>
      <c r="BU123" s="862"/>
      <c r="BV123" s="862">
        <v>84.3</v>
      </c>
      <c r="BW123" s="862"/>
      <c r="BX123" s="862"/>
      <c r="BY123" s="862"/>
      <c r="BZ123" s="862"/>
      <c r="CA123" s="862">
        <v>79</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v>985761</v>
      </c>
      <c r="DH123" s="814"/>
      <c r="DI123" s="814"/>
      <c r="DJ123" s="814"/>
      <c r="DK123" s="815"/>
      <c r="DL123" s="816">
        <v>963094</v>
      </c>
      <c r="DM123" s="814"/>
      <c r="DN123" s="814"/>
      <c r="DO123" s="814"/>
      <c r="DP123" s="815"/>
      <c r="DQ123" s="816">
        <v>972624</v>
      </c>
      <c r="DR123" s="814"/>
      <c r="DS123" s="814"/>
      <c r="DT123" s="814"/>
      <c r="DU123" s="815"/>
      <c r="DV123" s="784">
        <v>6.8</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62591</v>
      </c>
      <c r="DH124" s="747"/>
      <c r="DI124" s="747"/>
      <c r="DJ124" s="747"/>
      <c r="DK124" s="748"/>
      <c r="DL124" s="749">
        <v>14294</v>
      </c>
      <c r="DM124" s="747"/>
      <c r="DN124" s="747"/>
      <c r="DO124" s="747"/>
      <c r="DP124" s="748"/>
      <c r="DQ124" s="749">
        <v>10446</v>
      </c>
      <c r="DR124" s="747"/>
      <c r="DS124" s="747"/>
      <c r="DT124" s="747"/>
      <c r="DU124" s="748"/>
      <c r="DV124" s="837">
        <v>0.1</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208</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658</v>
      </c>
      <c r="AB127" s="814"/>
      <c r="AC127" s="814"/>
      <c r="AD127" s="814"/>
      <c r="AE127" s="815"/>
      <c r="AF127" s="816">
        <v>434</v>
      </c>
      <c r="AG127" s="814"/>
      <c r="AH127" s="814"/>
      <c r="AI127" s="814"/>
      <c r="AJ127" s="815"/>
      <c r="AK127" s="816">
        <v>1476</v>
      </c>
      <c r="AL127" s="814"/>
      <c r="AM127" s="814"/>
      <c r="AN127" s="814"/>
      <c r="AO127" s="815"/>
      <c r="AP127" s="784">
        <v>0</v>
      </c>
      <c r="AQ127" s="785"/>
      <c r="AR127" s="785"/>
      <c r="AS127" s="785"/>
      <c r="AT127" s="786"/>
      <c r="AU127" s="233"/>
      <c r="AV127" s="233"/>
      <c r="AW127" s="233"/>
      <c r="AX127" s="787" t="s">
        <v>448</v>
      </c>
      <c r="AY127" s="788"/>
      <c r="AZ127" s="788"/>
      <c r="BA127" s="788"/>
      <c r="BB127" s="788"/>
      <c r="BC127" s="788"/>
      <c r="BD127" s="788"/>
      <c r="BE127" s="789"/>
      <c r="BF127" s="790" t="s">
        <v>109</v>
      </c>
      <c r="BG127" s="791"/>
      <c r="BH127" s="791"/>
      <c r="BI127" s="791"/>
      <c r="BJ127" s="791"/>
      <c r="BK127" s="791"/>
      <c r="BL127" s="792"/>
      <c r="BM127" s="790">
        <v>12.54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v>12541</v>
      </c>
      <c r="DH127" s="850"/>
      <c r="DI127" s="850"/>
      <c r="DJ127" s="850"/>
      <c r="DK127" s="850"/>
      <c r="DL127" s="850">
        <v>9947</v>
      </c>
      <c r="DM127" s="850"/>
      <c r="DN127" s="850"/>
      <c r="DO127" s="850"/>
      <c r="DP127" s="850"/>
      <c r="DQ127" s="850">
        <v>9305</v>
      </c>
      <c r="DR127" s="850"/>
      <c r="DS127" s="850"/>
      <c r="DT127" s="850"/>
      <c r="DU127" s="850"/>
      <c r="DV127" s="851">
        <v>0.1</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218354</v>
      </c>
      <c r="AB128" s="754"/>
      <c r="AC128" s="754"/>
      <c r="AD128" s="754"/>
      <c r="AE128" s="755"/>
      <c r="AF128" s="756">
        <v>167586</v>
      </c>
      <c r="AG128" s="754"/>
      <c r="AH128" s="754"/>
      <c r="AI128" s="754"/>
      <c r="AJ128" s="755"/>
      <c r="AK128" s="756">
        <v>108230</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109</v>
      </c>
      <c r="BG128" s="821"/>
      <c r="BH128" s="821"/>
      <c r="BI128" s="821"/>
      <c r="BJ128" s="821"/>
      <c r="BK128" s="821"/>
      <c r="BL128" s="822"/>
      <c r="BM128" s="820">
        <v>17.54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19767215</v>
      </c>
      <c r="AB129" s="814"/>
      <c r="AC129" s="814"/>
      <c r="AD129" s="814"/>
      <c r="AE129" s="815"/>
      <c r="AF129" s="816">
        <v>19559269</v>
      </c>
      <c r="AG129" s="814"/>
      <c r="AH129" s="814"/>
      <c r="AI129" s="814"/>
      <c r="AJ129" s="815"/>
      <c r="AK129" s="816">
        <v>19145374</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12.4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5114376</v>
      </c>
      <c r="AB130" s="814"/>
      <c r="AC130" s="814"/>
      <c r="AD130" s="814"/>
      <c r="AE130" s="815"/>
      <c r="AF130" s="816">
        <v>5102753</v>
      </c>
      <c r="AG130" s="814"/>
      <c r="AH130" s="814"/>
      <c r="AI130" s="814"/>
      <c r="AJ130" s="815"/>
      <c r="AK130" s="816">
        <v>4925656</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79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14652839</v>
      </c>
      <c r="AB131" s="747"/>
      <c r="AC131" s="747"/>
      <c r="AD131" s="747"/>
      <c r="AE131" s="748"/>
      <c r="AF131" s="749">
        <v>14456516</v>
      </c>
      <c r="AG131" s="747"/>
      <c r="AH131" s="747"/>
      <c r="AI131" s="747"/>
      <c r="AJ131" s="748"/>
      <c r="AK131" s="749">
        <v>14219718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13.40950378</v>
      </c>
      <c r="AB132" s="770"/>
      <c r="AC132" s="770"/>
      <c r="AD132" s="770"/>
      <c r="AE132" s="771"/>
      <c r="AF132" s="772">
        <v>12.03390222</v>
      </c>
      <c r="AG132" s="770"/>
      <c r="AH132" s="770"/>
      <c r="AI132" s="770"/>
      <c r="AJ132" s="771"/>
      <c r="AK132" s="772">
        <v>11.79333514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14.6</v>
      </c>
      <c r="AB133" s="779"/>
      <c r="AC133" s="779"/>
      <c r="AD133" s="779"/>
      <c r="AE133" s="780"/>
      <c r="AF133" s="778">
        <v>13.4</v>
      </c>
      <c r="AG133" s="779"/>
      <c r="AH133" s="779"/>
      <c r="AI133" s="779"/>
      <c r="AJ133" s="780"/>
      <c r="AK133" s="778">
        <v>12.4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9" t="s">
        <v>464</v>
      </c>
      <c r="L7" s="254"/>
      <c r="M7" s="255" t="s">
        <v>465</v>
      </c>
      <c r="N7" s="256"/>
    </row>
    <row r="8" spans="1:16" x14ac:dyDescent="0.15">
      <c r="A8" s="248"/>
      <c r="B8" s="244"/>
      <c r="C8" s="244"/>
      <c r="D8" s="244"/>
      <c r="E8" s="244"/>
      <c r="F8" s="244"/>
      <c r="G8" s="257"/>
      <c r="H8" s="258"/>
      <c r="I8" s="258"/>
      <c r="J8" s="259"/>
      <c r="K8" s="1150"/>
      <c r="L8" s="260" t="s">
        <v>466</v>
      </c>
      <c r="M8" s="261" t="s">
        <v>467</v>
      </c>
      <c r="N8" s="262" t="s">
        <v>468</v>
      </c>
    </row>
    <row r="9" spans="1:16" x14ac:dyDescent="0.15">
      <c r="A9" s="248"/>
      <c r="B9" s="244"/>
      <c r="C9" s="244"/>
      <c r="D9" s="244"/>
      <c r="E9" s="244"/>
      <c r="F9" s="244"/>
      <c r="G9" s="1163" t="s">
        <v>469</v>
      </c>
      <c r="H9" s="1164"/>
      <c r="I9" s="1164"/>
      <c r="J9" s="1165"/>
      <c r="K9" s="263">
        <v>4314214</v>
      </c>
      <c r="L9" s="264">
        <v>106553</v>
      </c>
      <c r="M9" s="265">
        <v>83726</v>
      </c>
      <c r="N9" s="266">
        <v>27.3</v>
      </c>
    </row>
    <row r="10" spans="1:16" x14ac:dyDescent="0.15">
      <c r="A10" s="248"/>
      <c r="B10" s="244"/>
      <c r="C10" s="244"/>
      <c r="D10" s="244"/>
      <c r="E10" s="244"/>
      <c r="F10" s="244"/>
      <c r="G10" s="1163" t="s">
        <v>470</v>
      </c>
      <c r="H10" s="1164"/>
      <c r="I10" s="1164"/>
      <c r="J10" s="1165"/>
      <c r="K10" s="267">
        <v>198839</v>
      </c>
      <c r="L10" s="268">
        <v>4911</v>
      </c>
      <c r="M10" s="269">
        <v>6181</v>
      </c>
      <c r="N10" s="270">
        <v>-20.5</v>
      </c>
    </row>
    <row r="11" spans="1:16" ht="13.5" customHeight="1" x14ac:dyDescent="0.15">
      <c r="A11" s="248"/>
      <c r="B11" s="244"/>
      <c r="C11" s="244"/>
      <c r="D11" s="244"/>
      <c r="E11" s="244"/>
      <c r="F11" s="244"/>
      <c r="G11" s="1163" t="s">
        <v>471</v>
      </c>
      <c r="H11" s="1164"/>
      <c r="I11" s="1164"/>
      <c r="J11" s="1165"/>
      <c r="K11" s="267">
        <v>659745</v>
      </c>
      <c r="L11" s="268">
        <v>16294</v>
      </c>
      <c r="M11" s="269">
        <v>9526</v>
      </c>
      <c r="N11" s="270">
        <v>71</v>
      </c>
    </row>
    <row r="12" spans="1:16" ht="13.5" customHeight="1" x14ac:dyDescent="0.15">
      <c r="A12" s="248"/>
      <c r="B12" s="244"/>
      <c r="C12" s="244"/>
      <c r="D12" s="244"/>
      <c r="E12" s="244"/>
      <c r="F12" s="244"/>
      <c r="G12" s="1163" t="s">
        <v>472</v>
      </c>
      <c r="H12" s="1164"/>
      <c r="I12" s="1164"/>
      <c r="J12" s="1165"/>
      <c r="K12" s="267" t="s">
        <v>473</v>
      </c>
      <c r="L12" s="268" t="s">
        <v>473</v>
      </c>
      <c r="M12" s="269">
        <v>1067</v>
      </c>
      <c r="N12" s="270" t="s">
        <v>473</v>
      </c>
    </row>
    <row r="13" spans="1:16" ht="13.5" customHeight="1" x14ac:dyDescent="0.15">
      <c r="A13" s="248"/>
      <c r="B13" s="244"/>
      <c r="C13" s="244"/>
      <c r="D13" s="244"/>
      <c r="E13" s="244"/>
      <c r="F13" s="244"/>
      <c r="G13" s="1163" t="s">
        <v>474</v>
      </c>
      <c r="H13" s="1164"/>
      <c r="I13" s="1164"/>
      <c r="J13" s="1165"/>
      <c r="K13" s="267" t="s">
        <v>473</v>
      </c>
      <c r="L13" s="268" t="s">
        <v>473</v>
      </c>
      <c r="M13" s="269" t="s">
        <v>473</v>
      </c>
      <c r="N13" s="270" t="s">
        <v>473</v>
      </c>
    </row>
    <row r="14" spans="1:16" ht="13.5" customHeight="1" x14ac:dyDescent="0.15">
      <c r="A14" s="248"/>
      <c r="B14" s="244"/>
      <c r="C14" s="244"/>
      <c r="D14" s="244"/>
      <c r="E14" s="244"/>
      <c r="F14" s="244"/>
      <c r="G14" s="1163" t="s">
        <v>475</v>
      </c>
      <c r="H14" s="1164"/>
      <c r="I14" s="1164"/>
      <c r="J14" s="1165"/>
      <c r="K14" s="267">
        <v>109540</v>
      </c>
      <c r="L14" s="268">
        <v>2705</v>
      </c>
      <c r="M14" s="269">
        <v>3706</v>
      </c>
      <c r="N14" s="270">
        <v>-27</v>
      </c>
    </row>
    <row r="15" spans="1:16" ht="13.5" customHeight="1" x14ac:dyDescent="0.15">
      <c r="A15" s="248"/>
      <c r="B15" s="244"/>
      <c r="C15" s="244"/>
      <c r="D15" s="244"/>
      <c r="E15" s="244"/>
      <c r="F15" s="244"/>
      <c r="G15" s="1163" t="s">
        <v>476</v>
      </c>
      <c r="H15" s="1164"/>
      <c r="I15" s="1164"/>
      <c r="J15" s="1165"/>
      <c r="K15" s="267">
        <v>127000</v>
      </c>
      <c r="L15" s="268">
        <v>3137</v>
      </c>
      <c r="M15" s="269">
        <v>1837</v>
      </c>
      <c r="N15" s="270">
        <v>70.8</v>
      </c>
    </row>
    <row r="16" spans="1:16" x14ac:dyDescent="0.15">
      <c r="A16" s="248"/>
      <c r="B16" s="244"/>
      <c r="C16" s="244"/>
      <c r="D16" s="244"/>
      <c r="E16" s="244"/>
      <c r="F16" s="244"/>
      <c r="G16" s="1166" t="s">
        <v>477</v>
      </c>
      <c r="H16" s="1167"/>
      <c r="I16" s="1167"/>
      <c r="J16" s="1168"/>
      <c r="K16" s="268">
        <v>-422644</v>
      </c>
      <c r="L16" s="268">
        <v>-10438</v>
      </c>
      <c r="M16" s="269">
        <v>-8822</v>
      </c>
      <c r="N16" s="270">
        <v>18.3</v>
      </c>
    </row>
    <row r="17" spans="1:16" x14ac:dyDescent="0.15">
      <c r="A17" s="248"/>
      <c r="B17" s="244"/>
      <c r="C17" s="244"/>
      <c r="D17" s="244"/>
      <c r="E17" s="244"/>
      <c r="F17" s="244"/>
      <c r="G17" s="1166" t="s">
        <v>165</v>
      </c>
      <c r="H17" s="1167"/>
      <c r="I17" s="1167"/>
      <c r="J17" s="1168"/>
      <c r="K17" s="268">
        <v>4986694</v>
      </c>
      <c r="L17" s="268">
        <v>123162</v>
      </c>
      <c r="M17" s="269">
        <v>97219</v>
      </c>
      <c r="N17" s="270">
        <v>26.7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60" t="s">
        <v>482</v>
      </c>
      <c r="H21" s="1161"/>
      <c r="I21" s="1161"/>
      <c r="J21" s="1162"/>
      <c r="K21" s="280">
        <v>11.34</v>
      </c>
      <c r="L21" s="281">
        <v>9.31</v>
      </c>
      <c r="M21" s="282">
        <v>2.0299999999999998</v>
      </c>
      <c r="N21" s="249"/>
      <c r="O21" s="283"/>
      <c r="P21" s="279"/>
    </row>
    <row r="22" spans="1:16" s="284" customFormat="1" x14ac:dyDescent="0.15">
      <c r="A22" s="279"/>
      <c r="B22" s="249"/>
      <c r="C22" s="249"/>
      <c r="D22" s="249"/>
      <c r="E22" s="249"/>
      <c r="F22" s="249"/>
      <c r="G22" s="1160" t="s">
        <v>483</v>
      </c>
      <c r="H22" s="1161"/>
      <c r="I22" s="1161"/>
      <c r="J22" s="1162"/>
      <c r="K22" s="285">
        <v>99</v>
      </c>
      <c r="L22" s="286">
        <v>97.7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9" t="s">
        <v>464</v>
      </c>
      <c r="L30" s="254"/>
      <c r="M30" s="255" t="s">
        <v>465</v>
      </c>
      <c r="N30" s="256"/>
    </row>
    <row r="31" spans="1:16" x14ac:dyDescent="0.15">
      <c r="A31" s="248"/>
      <c r="B31" s="244"/>
      <c r="C31" s="244"/>
      <c r="D31" s="244"/>
      <c r="E31" s="244"/>
      <c r="F31" s="244"/>
      <c r="G31" s="257"/>
      <c r="H31" s="258"/>
      <c r="I31" s="258"/>
      <c r="J31" s="259"/>
      <c r="K31" s="1150"/>
      <c r="L31" s="260" t="s">
        <v>466</v>
      </c>
      <c r="M31" s="261" t="s">
        <v>467</v>
      </c>
      <c r="N31" s="262" t="s">
        <v>468</v>
      </c>
    </row>
    <row r="32" spans="1:16" ht="27" customHeight="1" x14ac:dyDescent="0.15">
      <c r="A32" s="248"/>
      <c r="B32" s="244"/>
      <c r="C32" s="244"/>
      <c r="D32" s="244"/>
      <c r="E32" s="244"/>
      <c r="F32" s="244"/>
      <c r="G32" s="1151" t="s">
        <v>487</v>
      </c>
      <c r="H32" s="1152"/>
      <c r="I32" s="1152"/>
      <c r="J32" s="1153"/>
      <c r="K32" s="294">
        <v>4509862</v>
      </c>
      <c r="L32" s="294">
        <v>111385</v>
      </c>
      <c r="M32" s="295">
        <v>63533</v>
      </c>
      <c r="N32" s="296">
        <v>75.3</v>
      </c>
    </row>
    <row r="33" spans="1:16" ht="13.5" customHeight="1" x14ac:dyDescent="0.15">
      <c r="A33" s="248"/>
      <c r="B33" s="244"/>
      <c r="C33" s="244"/>
      <c r="D33" s="244"/>
      <c r="E33" s="244"/>
      <c r="F33" s="244"/>
      <c r="G33" s="1151" t="s">
        <v>488</v>
      </c>
      <c r="H33" s="1152"/>
      <c r="I33" s="1152"/>
      <c r="J33" s="1153"/>
      <c r="K33" s="294" t="s">
        <v>473</v>
      </c>
      <c r="L33" s="294" t="s">
        <v>473</v>
      </c>
      <c r="M33" s="295" t="s">
        <v>473</v>
      </c>
      <c r="N33" s="296" t="s">
        <v>473</v>
      </c>
    </row>
    <row r="34" spans="1:16" ht="27" customHeight="1" x14ac:dyDescent="0.15">
      <c r="A34" s="248"/>
      <c r="B34" s="244"/>
      <c r="C34" s="244"/>
      <c r="D34" s="244"/>
      <c r="E34" s="244"/>
      <c r="F34" s="244"/>
      <c r="G34" s="1151" t="s">
        <v>489</v>
      </c>
      <c r="H34" s="1152"/>
      <c r="I34" s="1152"/>
      <c r="J34" s="1153"/>
      <c r="K34" s="294" t="s">
        <v>473</v>
      </c>
      <c r="L34" s="294" t="s">
        <v>473</v>
      </c>
      <c r="M34" s="295">
        <v>30</v>
      </c>
      <c r="N34" s="296" t="s">
        <v>473</v>
      </c>
    </row>
    <row r="35" spans="1:16" ht="27" customHeight="1" x14ac:dyDescent="0.15">
      <c r="A35" s="248"/>
      <c r="B35" s="244"/>
      <c r="C35" s="244"/>
      <c r="D35" s="244"/>
      <c r="E35" s="244"/>
      <c r="F35" s="244"/>
      <c r="G35" s="1151" t="s">
        <v>490</v>
      </c>
      <c r="H35" s="1152"/>
      <c r="I35" s="1152"/>
      <c r="J35" s="1153"/>
      <c r="K35" s="294">
        <v>1907295</v>
      </c>
      <c r="L35" s="294">
        <v>47106</v>
      </c>
      <c r="M35" s="295">
        <v>18078</v>
      </c>
      <c r="N35" s="296">
        <v>160.6</v>
      </c>
    </row>
    <row r="36" spans="1:16" ht="27" customHeight="1" x14ac:dyDescent="0.15">
      <c r="A36" s="248"/>
      <c r="B36" s="244"/>
      <c r="C36" s="244"/>
      <c r="D36" s="244"/>
      <c r="E36" s="244"/>
      <c r="F36" s="244"/>
      <c r="G36" s="1151" t="s">
        <v>491</v>
      </c>
      <c r="H36" s="1152"/>
      <c r="I36" s="1152"/>
      <c r="J36" s="1153"/>
      <c r="K36" s="294">
        <v>289652</v>
      </c>
      <c r="L36" s="294">
        <v>7154</v>
      </c>
      <c r="M36" s="295">
        <v>3217</v>
      </c>
      <c r="N36" s="296">
        <v>122.4</v>
      </c>
    </row>
    <row r="37" spans="1:16" ht="13.5" customHeight="1" x14ac:dyDescent="0.15">
      <c r="A37" s="248"/>
      <c r="B37" s="244"/>
      <c r="C37" s="244"/>
      <c r="D37" s="244"/>
      <c r="E37" s="244"/>
      <c r="F37" s="244"/>
      <c r="G37" s="1151" t="s">
        <v>492</v>
      </c>
      <c r="H37" s="1152"/>
      <c r="I37" s="1152"/>
      <c r="J37" s="1153"/>
      <c r="K37" s="294">
        <v>4056</v>
      </c>
      <c r="L37" s="294">
        <v>100</v>
      </c>
      <c r="M37" s="295">
        <v>1541</v>
      </c>
      <c r="N37" s="296">
        <v>-93.5</v>
      </c>
    </row>
    <row r="38" spans="1:16" ht="27" customHeight="1" x14ac:dyDescent="0.15">
      <c r="A38" s="248"/>
      <c r="B38" s="244"/>
      <c r="C38" s="244"/>
      <c r="D38" s="244"/>
      <c r="E38" s="244"/>
      <c r="F38" s="244"/>
      <c r="G38" s="1154" t="s">
        <v>493</v>
      </c>
      <c r="H38" s="1155"/>
      <c r="I38" s="1155"/>
      <c r="J38" s="1156"/>
      <c r="K38" s="297" t="s">
        <v>473</v>
      </c>
      <c r="L38" s="297" t="s">
        <v>473</v>
      </c>
      <c r="M38" s="298">
        <v>6</v>
      </c>
      <c r="N38" s="299" t="s">
        <v>473</v>
      </c>
      <c r="O38" s="293"/>
    </row>
    <row r="39" spans="1:16" x14ac:dyDescent="0.15">
      <c r="A39" s="248"/>
      <c r="B39" s="244"/>
      <c r="C39" s="244"/>
      <c r="D39" s="244"/>
      <c r="E39" s="244"/>
      <c r="F39" s="244"/>
      <c r="G39" s="1154" t="s">
        <v>494</v>
      </c>
      <c r="H39" s="1155"/>
      <c r="I39" s="1155"/>
      <c r="J39" s="1156"/>
      <c r="K39" s="300">
        <v>-108230</v>
      </c>
      <c r="L39" s="300">
        <v>-2673</v>
      </c>
      <c r="M39" s="301">
        <v>-3335</v>
      </c>
      <c r="N39" s="302">
        <v>-19.899999999999999</v>
      </c>
      <c r="O39" s="293"/>
    </row>
    <row r="40" spans="1:16" ht="27" customHeight="1" x14ac:dyDescent="0.15">
      <c r="A40" s="248"/>
      <c r="B40" s="244"/>
      <c r="C40" s="244"/>
      <c r="D40" s="244"/>
      <c r="E40" s="244"/>
      <c r="F40" s="244"/>
      <c r="G40" s="1151" t="s">
        <v>495</v>
      </c>
      <c r="H40" s="1152"/>
      <c r="I40" s="1152"/>
      <c r="J40" s="1153"/>
      <c r="K40" s="300">
        <v>-4925656</v>
      </c>
      <c r="L40" s="300">
        <v>-121654</v>
      </c>
      <c r="M40" s="301">
        <v>-59229</v>
      </c>
      <c r="N40" s="302">
        <v>105.4</v>
      </c>
      <c r="O40" s="293"/>
    </row>
    <row r="41" spans="1:16" x14ac:dyDescent="0.15">
      <c r="A41" s="248"/>
      <c r="B41" s="244"/>
      <c r="C41" s="244"/>
      <c r="D41" s="244"/>
      <c r="E41" s="244"/>
      <c r="F41" s="244"/>
      <c r="G41" s="1157" t="s">
        <v>276</v>
      </c>
      <c r="H41" s="1158"/>
      <c r="I41" s="1158"/>
      <c r="J41" s="1159"/>
      <c r="K41" s="294">
        <v>1676979</v>
      </c>
      <c r="L41" s="300">
        <v>41418</v>
      </c>
      <c r="M41" s="301">
        <v>23841</v>
      </c>
      <c r="N41" s="302">
        <v>73.7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44" t="s">
        <v>464</v>
      </c>
      <c r="J49" s="1146" t="s">
        <v>499</v>
      </c>
      <c r="K49" s="1147"/>
      <c r="L49" s="1147"/>
      <c r="M49" s="1147"/>
      <c r="N49" s="1148"/>
    </row>
    <row r="50" spans="1:14" x14ac:dyDescent="0.15">
      <c r="A50" s="248"/>
      <c r="B50" s="244"/>
      <c r="C50" s="244"/>
      <c r="D50" s="244"/>
      <c r="E50" s="244"/>
      <c r="F50" s="244"/>
      <c r="G50" s="312"/>
      <c r="H50" s="313"/>
      <c r="I50" s="1145"/>
      <c r="J50" s="314" t="s">
        <v>500</v>
      </c>
      <c r="K50" s="315" t="s">
        <v>501</v>
      </c>
      <c r="L50" s="316" t="s">
        <v>502</v>
      </c>
      <c r="M50" s="317" t="s">
        <v>503</v>
      </c>
      <c r="N50" s="318" t="s">
        <v>504</v>
      </c>
    </row>
    <row r="51" spans="1:14" x14ac:dyDescent="0.15">
      <c r="A51" s="248"/>
      <c r="B51" s="244"/>
      <c r="C51" s="244"/>
      <c r="D51" s="244"/>
      <c r="E51" s="244"/>
      <c r="F51" s="244"/>
      <c r="G51" s="310" t="s">
        <v>505</v>
      </c>
      <c r="H51" s="311"/>
      <c r="I51" s="319">
        <v>3157029</v>
      </c>
      <c r="J51" s="320">
        <v>74675</v>
      </c>
      <c r="K51" s="321">
        <v>-46.2</v>
      </c>
      <c r="L51" s="322">
        <v>67088</v>
      </c>
      <c r="M51" s="323">
        <v>-22.3</v>
      </c>
      <c r="N51" s="324">
        <v>-23.9</v>
      </c>
    </row>
    <row r="52" spans="1:14" x14ac:dyDescent="0.15">
      <c r="A52" s="248"/>
      <c r="B52" s="244"/>
      <c r="C52" s="244"/>
      <c r="D52" s="244"/>
      <c r="E52" s="244"/>
      <c r="F52" s="244"/>
      <c r="G52" s="325"/>
      <c r="H52" s="326" t="s">
        <v>506</v>
      </c>
      <c r="I52" s="327">
        <v>1970867</v>
      </c>
      <c r="J52" s="328">
        <v>46618</v>
      </c>
      <c r="K52" s="329">
        <v>-17.899999999999999</v>
      </c>
      <c r="L52" s="330">
        <v>37146</v>
      </c>
      <c r="M52" s="331">
        <v>-9.9</v>
      </c>
      <c r="N52" s="332">
        <v>-8</v>
      </c>
    </row>
    <row r="53" spans="1:14" x14ac:dyDescent="0.15">
      <c r="A53" s="248"/>
      <c r="B53" s="244"/>
      <c r="C53" s="244"/>
      <c r="D53" s="244"/>
      <c r="E53" s="244"/>
      <c r="F53" s="244"/>
      <c r="G53" s="310" t="s">
        <v>507</v>
      </c>
      <c r="H53" s="311"/>
      <c r="I53" s="319">
        <v>2747997</v>
      </c>
      <c r="J53" s="320">
        <v>65588</v>
      </c>
      <c r="K53" s="321">
        <v>-12.2</v>
      </c>
      <c r="L53" s="322">
        <v>70489</v>
      </c>
      <c r="M53" s="323">
        <v>5.0999999999999996</v>
      </c>
      <c r="N53" s="324">
        <v>-17.3</v>
      </c>
    </row>
    <row r="54" spans="1:14" x14ac:dyDescent="0.15">
      <c r="A54" s="248"/>
      <c r="B54" s="244"/>
      <c r="C54" s="244"/>
      <c r="D54" s="244"/>
      <c r="E54" s="244"/>
      <c r="F54" s="244"/>
      <c r="G54" s="325"/>
      <c r="H54" s="326" t="s">
        <v>506</v>
      </c>
      <c r="I54" s="327">
        <v>1396682</v>
      </c>
      <c r="J54" s="328">
        <v>33335</v>
      </c>
      <c r="K54" s="329">
        <v>-28.5</v>
      </c>
      <c r="L54" s="330">
        <v>37817</v>
      </c>
      <c r="M54" s="331">
        <v>1.8</v>
      </c>
      <c r="N54" s="332">
        <v>-30.3</v>
      </c>
    </row>
    <row r="55" spans="1:14" x14ac:dyDescent="0.15">
      <c r="A55" s="248"/>
      <c r="B55" s="244"/>
      <c r="C55" s="244"/>
      <c r="D55" s="244"/>
      <c r="E55" s="244"/>
      <c r="F55" s="244"/>
      <c r="G55" s="310" t="s">
        <v>508</v>
      </c>
      <c r="H55" s="311"/>
      <c r="I55" s="319">
        <v>3389804</v>
      </c>
      <c r="J55" s="320">
        <v>81552</v>
      </c>
      <c r="K55" s="321">
        <v>24.3</v>
      </c>
      <c r="L55" s="322">
        <v>84389</v>
      </c>
      <c r="M55" s="323">
        <v>19.7</v>
      </c>
      <c r="N55" s="324">
        <v>4.5999999999999996</v>
      </c>
    </row>
    <row r="56" spans="1:14" x14ac:dyDescent="0.15">
      <c r="A56" s="248"/>
      <c r="B56" s="244"/>
      <c r="C56" s="244"/>
      <c r="D56" s="244"/>
      <c r="E56" s="244"/>
      <c r="F56" s="244"/>
      <c r="G56" s="325"/>
      <c r="H56" s="326" t="s">
        <v>506</v>
      </c>
      <c r="I56" s="327">
        <v>2002930</v>
      </c>
      <c r="J56" s="328">
        <v>48187</v>
      </c>
      <c r="K56" s="329">
        <v>44.6</v>
      </c>
      <c r="L56" s="330">
        <v>44339</v>
      </c>
      <c r="M56" s="331">
        <v>17.2</v>
      </c>
      <c r="N56" s="332">
        <v>27.4</v>
      </c>
    </row>
    <row r="57" spans="1:14" x14ac:dyDescent="0.15">
      <c r="A57" s="248"/>
      <c r="B57" s="244"/>
      <c r="C57" s="244"/>
      <c r="D57" s="244"/>
      <c r="E57" s="244"/>
      <c r="F57" s="244"/>
      <c r="G57" s="310" t="s">
        <v>509</v>
      </c>
      <c r="H57" s="311"/>
      <c r="I57" s="319">
        <v>4729917</v>
      </c>
      <c r="J57" s="320">
        <v>115471</v>
      </c>
      <c r="K57" s="321">
        <v>41.6</v>
      </c>
      <c r="L57" s="322">
        <v>83623</v>
      </c>
      <c r="M57" s="323">
        <v>-0.9</v>
      </c>
      <c r="N57" s="324">
        <v>42.5</v>
      </c>
    </row>
    <row r="58" spans="1:14" x14ac:dyDescent="0.15">
      <c r="A58" s="248"/>
      <c r="B58" s="244"/>
      <c r="C58" s="244"/>
      <c r="D58" s="244"/>
      <c r="E58" s="244"/>
      <c r="F58" s="244"/>
      <c r="G58" s="325"/>
      <c r="H58" s="326" t="s">
        <v>506</v>
      </c>
      <c r="I58" s="327">
        <v>1835137</v>
      </c>
      <c r="J58" s="328">
        <v>44801</v>
      </c>
      <c r="K58" s="329">
        <v>-7</v>
      </c>
      <c r="L58" s="330">
        <v>48787</v>
      </c>
      <c r="M58" s="331">
        <v>10</v>
      </c>
      <c r="N58" s="332">
        <v>-17</v>
      </c>
    </row>
    <row r="59" spans="1:14" x14ac:dyDescent="0.15">
      <c r="A59" s="248"/>
      <c r="B59" s="244"/>
      <c r="C59" s="244"/>
      <c r="D59" s="244"/>
      <c r="E59" s="244"/>
      <c r="F59" s="244"/>
      <c r="G59" s="310" t="s">
        <v>510</v>
      </c>
      <c r="H59" s="311"/>
      <c r="I59" s="319">
        <v>5304426</v>
      </c>
      <c r="J59" s="320">
        <v>131009</v>
      </c>
      <c r="K59" s="321">
        <v>13.5</v>
      </c>
      <c r="L59" s="322">
        <v>87974</v>
      </c>
      <c r="M59" s="323">
        <v>5.2</v>
      </c>
      <c r="N59" s="324">
        <v>8.3000000000000007</v>
      </c>
    </row>
    <row r="60" spans="1:14" x14ac:dyDescent="0.15">
      <c r="A60" s="248"/>
      <c r="B60" s="244"/>
      <c r="C60" s="244"/>
      <c r="D60" s="244"/>
      <c r="E60" s="244"/>
      <c r="F60" s="244"/>
      <c r="G60" s="325"/>
      <c r="H60" s="326" t="s">
        <v>506</v>
      </c>
      <c r="I60" s="333">
        <v>1604771</v>
      </c>
      <c r="J60" s="328">
        <v>39635</v>
      </c>
      <c r="K60" s="329">
        <v>-11.5</v>
      </c>
      <c r="L60" s="330">
        <v>48183</v>
      </c>
      <c r="M60" s="331">
        <v>-1.2</v>
      </c>
      <c r="N60" s="332">
        <v>-10.3</v>
      </c>
    </row>
    <row r="61" spans="1:14" x14ac:dyDescent="0.15">
      <c r="A61" s="248"/>
      <c r="B61" s="244"/>
      <c r="C61" s="244"/>
      <c r="D61" s="244"/>
      <c r="E61" s="244"/>
      <c r="F61" s="244"/>
      <c r="G61" s="310" t="s">
        <v>511</v>
      </c>
      <c r="H61" s="334"/>
      <c r="I61" s="335">
        <v>3865835</v>
      </c>
      <c r="J61" s="336">
        <v>93659</v>
      </c>
      <c r="K61" s="337">
        <v>4.2</v>
      </c>
      <c r="L61" s="338">
        <v>78713</v>
      </c>
      <c r="M61" s="339">
        <v>1.4</v>
      </c>
      <c r="N61" s="324">
        <v>2.8</v>
      </c>
    </row>
    <row r="62" spans="1:14" x14ac:dyDescent="0.15">
      <c r="A62" s="248"/>
      <c r="B62" s="244"/>
      <c r="C62" s="244"/>
      <c r="D62" s="244"/>
      <c r="E62" s="244"/>
      <c r="F62" s="244"/>
      <c r="G62" s="325"/>
      <c r="H62" s="326" t="s">
        <v>506</v>
      </c>
      <c r="I62" s="327">
        <v>1762077</v>
      </c>
      <c r="J62" s="328">
        <v>42515</v>
      </c>
      <c r="K62" s="329">
        <v>-4.0999999999999996</v>
      </c>
      <c r="L62" s="330">
        <v>43254</v>
      </c>
      <c r="M62" s="331">
        <v>3.6</v>
      </c>
      <c r="N62" s="332">
        <v>-7.7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5.72</v>
      </c>
      <c r="G47" s="12">
        <v>6.72</v>
      </c>
      <c r="H47" s="12">
        <v>7.24</v>
      </c>
      <c r="I47" s="12">
        <v>7.33</v>
      </c>
      <c r="J47" s="13">
        <v>7.51</v>
      </c>
    </row>
    <row r="48" spans="2:10" ht="57.75" customHeight="1" x14ac:dyDescent="0.15">
      <c r="B48" s="14"/>
      <c r="C48" s="1171" t="s">
        <v>4</v>
      </c>
      <c r="D48" s="1171"/>
      <c r="E48" s="1172"/>
      <c r="F48" s="15">
        <v>1.31</v>
      </c>
      <c r="G48" s="16">
        <v>1.32</v>
      </c>
      <c r="H48" s="16">
        <v>1.42</v>
      </c>
      <c r="I48" s="16">
        <v>1.36</v>
      </c>
      <c r="J48" s="17">
        <v>1.82</v>
      </c>
    </row>
    <row r="49" spans="2:10" ht="57.75" customHeight="1" thickBot="1" x14ac:dyDescent="0.2">
      <c r="B49" s="18"/>
      <c r="C49" s="1173" t="s">
        <v>5</v>
      </c>
      <c r="D49" s="1173"/>
      <c r="E49" s="1174"/>
      <c r="F49" s="19">
        <v>8.2899999999999991</v>
      </c>
      <c r="G49" s="20">
        <v>8.5299999999999994</v>
      </c>
      <c r="H49" s="20">
        <v>6.46</v>
      </c>
      <c r="I49" s="20">
        <v>5.58</v>
      </c>
      <c r="J49" s="21">
        <v>5.82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2017-03-10T07:14:47Z</cp:lastPrinted>
  <dcterms:created xsi:type="dcterms:W3CDTF">2017-02-15T21:23:59Z</dcterms:created>
  <dcterms:modified xsi:type="dcterms:W3CDTF">2017-05-19T12:27:15Z</dcterms:modified>
  <cp:category/>
</cp:coreProperties>
</file>