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Bas104\データ等保存先\245建設水道課\Ｒ5年度\03　下水道\31 農業集落排水共通\02 調査\202401 「経営比較分析表」の分析\"/>
    </mc:Choice>
  </mc:AlternateContent>
  <xr:revisionPtr revIDLastSave="0" documentId="13_ncr:1_{887A54A0-2E8A-44AC-8135-935724D92107}" xr6:coauthVersionLast="36" xr6:coauthVersionMax="36" xr10:uidLastSave="{00000000-0000-0000-0000-000000000000}"/>
  <workbookProtection workbookAlgorithmName="SHA-512" workbookHashValue="TG808GCWEDTNKQjfaqmfhkW6R/ZL4paGKTtTcQhTYLaZX6sVqJK+5syI91QGHBn+2gkwm4BVrgUTCvmjLIhn3w==" workbookSaltValue="mXLRcExspQWNOXXvVMWY/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G85" i="4"/>
  <c r="E85" i="4"/>
  <c r="BB10" i="4"/>
  <c r="AT10" i="4"/>
  <c r="AL8" i="4"/>
  <c r="W8" i="4"/>
  <c r="P8" i="4"/>
  <c r="B6"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<sst xmlns="http://schemas.openxmlformats.org/spreadsheetml/2006/main" count="319" uniqueCount="117">
  <si>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</si>
  <si>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</si>
  <si>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</si>
  <si>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</si>
  <si>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</si>
  <si>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</si>
  <si>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</si>
  <si>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</si>
  <si>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</si>
  <si>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</si>
  <si>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</si>
  <si>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</si>
  <si>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</si>
  <si>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</si>
  <si>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</si>
  <si>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</si>
  <si>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</si>
  <si>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</si>
  <si>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</si>
  <si>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</si>
  <si>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</si>
  <si>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</si>
  <si>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</si>
  <si>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</si>
  <si>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</si>
  <si>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</si>
  <si>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</si>
  <si>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</si>
  <si>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</si>
  <si>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</si>
  <si>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</si>
  <si>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</si>
  <si>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</si>
  <si>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</si>
  <si>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</si>
  <si>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</si>
  <si>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</si>
  <si>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</si>
  <si>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</si>
  <si>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</si>
  <si>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</si>
  <si>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</si>
  <si>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</si>
  <si>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</si>
  <si>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</si>
  <si>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</si>
  <si>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</si>
  <si>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</si>
  <si>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</si>
  <si>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</si>
  <si>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</si>
  <si>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</si>
  <si>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</si>
  <si>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</si>
  <si>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</si>
  <si>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</si>
  <si>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</si>
  <si>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</si>
  <si>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</si>
  <si>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</si>
  <si>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</si>
  <si>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</si>
  <si>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</si>
  <si>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</si>
  <si>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</si>
  <si>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</si>
  <si>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</si>
  <si>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</si>
  <si>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</si>
  <si>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</si>
  <si>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</si>
  <si>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</si>
  <si>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</si>
  <si>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</si>
  <si>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</si>
  <si>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</si>
  <si>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</si>
  <si>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</si>
  <si>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</si>
  <si>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</si>
  <si>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</si>
  <si>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</si>
  <si>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</si>
  <si>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</si>
  <si>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</si>
  <si>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</si>
  <si>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</si>
  <si>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</si>
  <si>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</si>
  <si>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</si>
  <si>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</si>
  <si>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</si>
  <si>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</si>
  <si>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</si>
  <si>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</si>
  <si>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</si>
  <si>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</si>
  <si>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</si>
  <si>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</si>
  <si>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</si>
  <si>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</si>
  <si>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</si>
  <si>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</si>
  <si>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</si>
  <si>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</si>
  <si>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</si>
  <si>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</si>
  <si>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</si>
  <si>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</si>
  <si>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</si>
  <si>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</si>
  <si>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</si>
  <si>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</si>
  <si>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</si>
  <si>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令和４年度より特定環境保全下水道事業と併せて法適化した。これにより詳細な経営状況を把握することができるようになった。
　一般会計からの繰入金により経常利益を計上できているが、今後の人口減による収益減少や施設・管路等の老朽化に対応するために適正な料金や規模の検討が必須となる。
　令和４年度に改定した経営戦略に基づき将来にわたって持続可能な運営を行う必要がある。</t>
    <rPh sb="1" eb="3">
      <t>レイワ</t>
    </rPh>
    <rPh sb="4" eb="6">
      <t>ネンド</t>
    </rPh>
    <rPh sb="8" eb="19">
      <t>トクテイカンキョウホゼンゲスイドウジギョウ</t>
    </rPh>
    <rPh sb="20" eb="21">
      <t>アワ</t>
    </rPh>
    <rPh sb="34" eb="36">
      <t>ショウサイ</t>
    </rPh>
    <rPh sb="37" eb="41">
      <t>ケイエイジョウキョウ</t>
    </rPh>
    <rPh sb="42" eb="44">
      <t>ハアク</t>
    </rPh>
    <rPh sb="61" eb="65">
      <t>イッパンカイケイ</t>
    </rPh>
    <rPh sb="68" eb="71">
      <t>クリイレキン</t>
    </rPh>
    <rPh sb="74" eb="78">
      <t>ケイジョウリエキ</t>
    </rPh>
    <rPh sb="79" eb="81">
      <t>ケイジョウ</t>
    </rPh>
    <rPh sb="88" eb="90">
      <t>コンゴ</t>
    </rPh>
    <rPh sb="91" eb="94">
      <t>ジンコウゲン</t>
    </rPh>
    <rPh sb="97" eb="99">
      <t>シュウエキ</t>
    </rPh>
    <rPh sb="99" eb="101">
      <t>ゲンショウ</t>
    </rPh>
    <rPh sb="102" eb="104">
      <t>シセツ</t>
    </rPh>
    <rPh sb="105" eb="107">
      <t>カンロ</t>
    </rPh>
    <rPh sb="109" eb="112">
      <t>ロウキュウカ</t>
    </rPh>
    <rPh sb="113" eb="115">
      <t>タイオウ</t>
    </rPh>
    <rPh sb="120" eb="122">
      <t>テキセイ</t>
    </rPh>
    <rPh sb="123" eb="125">
      <t>リョウキン</t>
    </rPh>
    <rPh sb="126" eb="128">
      <t>キボ</t>
    </rPh>
    <rPh sb="129" eb="131">
      <t>ケントウ</t>
    </rPh>
    <rPh sb="132" eb="134">
      <t>ヒッス</t>
    </rPh>
    <rPh sb="140" eb="142">
      <t>レイワ</t>
    </rPh>
    <rPh sb="143" eb="145">
      <t>ネンド</t>
    </rPh>
    <rPh sb="146" eb="148">
      <t>カイテイ</t>
    </rPh>
    <rPh sb="150" eb="154">
      <t>ケイエイセンリャク</t>
    </rPh>
    <rPh sb="155" eb="156">
      <t>モト</t>
    </rPh>
    <rPh sb="158" eb="160">
      <t>ショウライ</t>
    </rPh>
    <rPh sb="165" eb="169">
      <t>ジゾクカノウ</t>
    </rPh>
    <rPh sb="170" eb="172">
      <t>ウンエイ</t>
    </rPh>
    <rPh sb="173" eb="174">
      <t>オコナ</t>
    </rPh>
    <rPh sb="175" eb="177">
      <t>ヒツヨウ</t>
    </rPh>
    <phoneticPr fontId="4"/>
  </si>
  <si>
    <t>　管渠については現在大きな対策の必要はないと思われる。しかし処理施設の設備関係については更新が必要になってきている。改定した経営戦略等を基に事業規模を考慮しつつ設備更新を行う必要がある。</t>
    <rPh sb="1" eb="3">
      <t>カンキョ</t>
    </rPh>
    <rPh sb="8" eb="11">
      <t>ゲンザイオオ</t>
    </rPh>
    <rPh sb="13" eb="15">
      <t>タイサク</t>
    </rPh>
    <rPh sb="16" eb="18">
      <t>ヒツヨウ</t>
    </rPh>
    <rPh sb="22" eb="23">
      <t>オモ</t>
    </rPh>
    <rPh sb="30" eb="34">
      <t>ショリシセツ</t>
    </rPh>
    <rPh sb="35" eb="37">
      <t>セツビ</t>
    </rPh>
    <rPh sb="37" eb="39">
      <t>カンケイ</t>
    </rPh>
    <rPh sb="44" eb="46">
      <t>コウシン</t>
    </rPh>
    <rPh sb="47" eb="49">
      <t>ヒツヨウ</t>
    </rPh>
    <rPh sb="58" eb="60">
      <t>カイテイ</t>
    </rPh>
    <rPh sb="62" eb="67">
      <t>ケイエイセンリャクトウ</t>
    </rPh>
    <rPh sb="68" eb="69">
      <t>モト</t>
    </rPh>
    <rPh sb="70" eb="74">
      <t>ジギョウキボ</t>
    </rPh>
    <rPh sb="75" eb="77">
      <t>コウリョ</t>
    </rPh>
    <rPh sb="80" eb="84">
      <t>セツビコウシン</t>
    </rPh>
    <rPh sb="85" eb="86">
      <t>オコナ</t>
    </rPh>
    <rPh sb="87" eb="89">
      <t>ヒツヨウ</t>
    </rPh>
    <phoneticPr fontId="4"/>
  </si>
  <si>
    <r>
      <t xml:space="preserve">①経常収支比率
　類似団体とほぼ同等となっているが、一般会計からの繰入金に大きく依存している。
②累積欠損金比率
　累積欠損金は生じていない。
</t>
    </r>
    <r>
      <rPr>
        <sz val="11"/>
        <rFont val="ＭＳ ゴシック"/>
        <family val="3"/>
        <charset val="128"/>
      </rPr>
      <t>③流動比率</t>
    </r>
    <r>
      <rPr>
        <sz val="11"/>
        <color theme="1"/>
        <rFont val="ＭＳ ゴシック"/>
        <family val="3"/>
        <charset val="128"/>
      </rPr>
      <t xml:space="preserve">
　類似団体を若干上回っている。今後施設建設時の企業債の償還が終了してくるため改善の方向であるが、施設老朽化も進んできているため計画的な更新等を行う必要がある。
④企業債残高対事業規模比率
　企業債残高に対し一般会計負担額が控除されるめ、0％である。
⑤経費回収率
　類似団体より低い値となっており使用料で汚水処理費を賄えていない。処理費の削減や使用料の見直しを進める必要がある。
⑥汚水処理原価
　類似団体より高い指数となっている。汚水処理費の削減は今後も必要となるが施設の老朽化が進んでおり今後も多くの修繕が見込まれる。
⑦施設利用率
　施設処理能力が過大となっている。今後の人口減少や施設の老朽化を見据え適切な規模を検討していく必要がある。
⑧水洗化率
　類似団体と比較し高い状況である。頭打ちの状態であり、水洗化率の大幅な上昇は見込めない。</t>
    </r>
    <rPh sb="1" eb="7">
      <t>ケイジョウシュウシヒリツ</t>
    </rPh>
    <rPh sb="9" eb="13">
      <t>ルイジダンタイ</t>
    </rPh>
    <rPh sb="16" eb="18">
      <t>ドウトウ</t>
    </rPh>
    <rPh sb="26" eb="30">
      <t>イッパンカイケイ</t>
    </rPh>
    <rPh sb="33" eb="36">
      <t>クリイレキン</t>
    </rPh>
    <rPh sb="37" eb="38">
      <t>オオ</t>
    </rPh>
    <rPh sb="40" eb="42">
      <t>イゾン</t>
    </rPh>
    <rPh sb="49" eb="54">
      <t>ルイセキケッソンキン</t>
    </rPh>
    <rPh sb="54" eb="56">
      <t>ヒリツ</t>
    </rPh>
    <rPh sb="58" eb="63">
      <t>ルイセキケッソンキン</t>
    </rPh>
    <rPh sb="64" eb="65">
      <t>ショウ</t>
    </rPh>
    <rPh sb="73" eb="77">
      <t>リュウドウヒリツ</t>
    </rPh>
    <rPh sb="79" eb="83">
      <t>ルイジダンタイ</t>
    </rPh>
    <rPh sb="84" eb="88">
      <t>ジャッカンウワマワ</t>
    </rPh>
    <rPh sb="93" eb="95">
      <t>コンゴ</t>
    </rPh>
    <rPh sb="95" eb="97">
      <t>シセツ</t>
    </rPh>
    <rPh sb="97" eb="100">
      <t>ケンセツジ</t>
    </rPh>
    <rPh sb="101" eb="104">
      <t>キギョウサイ</t>
    </rPh>
    <rPh sb="105" eb="107">
      <t>ショウカン</t>
    </rPh>
    <rPh sb="108" eb="110">
      <t>シュウリョウ</t>
    </rPh>
    <rPh sb="116" eb="118">
      <t>カイゼン</t>
    </rPh>
    <rPh sb="119" eb="121">
      <t>ホウコウ</t>
    </rPh>
    <rPh sb="126" eb="131">
      <t>シセツロウキュウカ</t>
    </rPh>
    <rPh sb="132" eb="133">
      <t>スス</t>
    </rPh>
    <rPh sb="141" eb="144">
      <t>ケイカクテキ</t>
    </rPh>
    <rPh sb="145" eb="148">
      <t>コウシントウ</t>
    </rPh>
    <rPh sb="149" eb="150">
      <t>オコナ</t>
    </rPh>
    <rPh sb="151" eb="153">
      <t>ヒツヨウ</t>
    </rPh>
    <rPh sb="159" eb="164">
      <t>キギョウサイザンダカ</t>
    </rPh>
    <rPh sb="164" eb="171">
      <t>タイジギョウキボヒリツ</t>
    </rPh>
    <rPh sb="173" eb="175">
      <t>キギョウ</t>
    </rPh>
    <rPh sb="204" eb="209">
      <t>ケイヒカイシュウリツ</t>
    </rPh>
    <rPh sb="211" eb="215">
      <t>ルイジダンタイ</t>
    </rPh>
    <rPh sb="217" eb="218">
      <t>ヒク</t>
    </rPh>
    <rPh sb="219" eb="220">
      <t>アタイ</t>
    </rPh>
    <rPh sb="226" eb="229">
      <t>シヨウリョウ</t>
    </rPh>
    <rPh sb="230" eb="235">
      <t>オスイショリヒ</t>
    </rPh>
    <rPh sb="236" eb="237">
      <t>マカナ</t>
    </rPh>
    <rPh sb="247" eb="249">
      <t>サクゲン</t>
    </rPh>
    <rPh sb="250" eb="253">
      <t>シヨウリョウ</t>
    </rPh>
    <rPh sb="254" eb="256">
      <t>ミナオ</t>
    </rPh>
    <rPh sb="258" eb="259">
      <t>スス</t>
    </rPh>
    <rPh sb="261" eb="263">
      <t>ヒツヨウ</t>
    </rPh>
    <rPh sb="269" eb="275">
      <t>オスイショリゲンカ</t>
    </rPh>
    <rPh sb="277" eb="281">
      <t>ルイジダンタイ</t>
    </rPh>
    <rPh sb="283" eb="284">
      <t>タカ</t>
    </rPh>
    <rPh sb="285" eb="287">
      <t>シスウ</t>
    </rPh>
    <rPh sb="294" eb="299">
      <t>オスイショリヒ</t>
    </rPh>
    <rPh sb="300" eb="302">
      <t>サクゲン</t>
    </rPh>
    <rPh sb="303" eb="305">
      <t>コンゴ</t>
    </rPh>
    <rPh sb="306" eb="308">
      <t>ヒツヨウ</t>
    </rPh>
    <rPh sb="312" eb="314">
      <t>シセツ</t>
    </rPh>
    <rPh sb="315" eb="318">
      <t>ロウキュウカ</t>
    </rPh>
    <rPh sb="319" eb="320">
      <t>スス</t>
    </rPh>
    <rPh sb="324" eb="326">
      <t>コンゴ</t>
    </rPh>
    <rPh sb="327" eb="328">
      <t>オオ</t>
    </rPh>
    <rPh sb="330" eb="332">
      <t>シュウゼン</t>
    </rPh>
    <rPh sb="333" eb="335">
      <t>ミコ</t>
    </rPh>
    <rPh sb="341" eb="346">
      <t>シセツリヨウリツ</t>
    </rPh>
    <rPh sb="348" eb="350">
      <t>シセツ</t>
    </rPh>
    <rPh sb="350" eb="354">
      <t>ショリノウリョク</t>
    </rPh>
    <rPh sb="355" eb="357">
      <t>カダイ</t>
    </rPh>
    <rPh sb="364" eb="366">
      <t>コンゴ</t>
    </rPh>
    <rPh sb="367" eb="371">
      <t>ジンコウゲンショウ</t>
    </rPh>
    <rPh sb="372" eb="374">
      <t>シセツ</t>
    </rPh>
    <rPh sb="375" eb="378">
      <t>ロウキュウカ</t>
    </rPh>
    <rPh sb="379" eb="381">
      <t>ミス</t>
    </rPh>
    <rPh sb="382" eb="384">
      <t>テキセツ</t>
    </rPh>
    <rPh sb="388" eb="390">
      <t>ケントウ</t>
    </rPh>
    <rPh sb="394" eb="396">
      <t>ヒツヨウ</t>
    </rPh>
    <rPh sb="402" eb="406">
      <t>スイセンカリツ</t>
    </rPh>
    <rPh sb="408" eb="412">
      <t>ルイジダンタイ</t>
    </rPh>
    <rPh sb="413" eb="415">
      <t>ヒカク</t>
    </rPh>
    <rPh sb="416" eb="417">
      <t>タカ</t>
    </rPh>
    <rPh sb="418" eb="420">
      <t>ジョウキョウ</t>
    </rPh>
    <rPh sb="424" eb="426">
      <t>アタマウ</t>
    </rPh>
    <rPh sb="428" eb="430">
      <t>ジョウタイ</t>
    </rPh>
    <rPh sb="445" eb="447">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</si>
</sst>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38C-4CC3-9295-FA47C3DE40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038C-4CC3-9295-FA47C3DE40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42.86</c:v>
                </c:pt>
              </c:numCache>
            </c:numRef>
          </c:val>
          <c:extLst>
            <c:ext xmlns:c16="http://schemas.microsoft.com/office/drawing/2014/chart" uri="{C3380CC4-5D6E-409C-BE32-E72D297353CC}">
              <c16:uniqueId val="{00000000-AC03-4E2C-AE4B-41F3440C62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AC03-4E2C-AE4B-41F3440C62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87.65</c:v>
                </c:pt>
              </c:numCache>
            </c:numRef>
          </c:val>
          <c:extLst>
            <c:ext xmlns:c16="http://schemas.microsoft.com/office/drawing/2014/chart" uri="{C3380CC4-5D6E-409C-BE32-E72D297353CC}">
              <c16:uniqueId val="{00000000-9675-4EED-A1A6-A3267CA96B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9675-4EED-A1A6-A3267CA96B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105.32</c:v>
                </c:pt>
              </c:numCache>
            </c:numRef>
          </c:val>
          <c:extLst>
            <c:ext xmlns:c16="http://schemas.microsoft.com/office/drawing/2014/chart" uri="{C3380CC4-5D6E-409C-BE32-E72D297353CC}">
              <c16:uniqueId val="{00000000-F950-48C0-A97B-EBBEEEA23E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F950-48C0-A97B-EBBEEEA23E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7.32</c:v>
                </c:pt>
              </c:numCache>
            </c:numRef>
          </c:val>
          <c:extLst>
            <c:ext xmlns:c16="http://schemas.microsoft.com/office/drawing/2014/chart" uri="{C3380CC4-5D6E-409C-BE32-E72D297353CC}">
              <c16:uniqueId val="{00000000-5066-4871-83AA-18A92646F4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5066-4871-83AA-18A92646F4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19-4902-A2AF-1DFBFA58A9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E19-4902-A2AF-1DFBFA58A9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F6-41E0-93C7-5C58E95B8F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1BF6-41E0-93C7-5C58E95B8F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40.07</c:v>
                </c:pt>
              </c:numCache>
            </c:numRef>
          </c:val>
          <c:extLst>
            <c:ext xmlns:c16="http://schemas.microsoft.com/office/drawing/2014/chart" uri="{C3380CC4-5D6E-409C-BE32-E72D297353CC}">
              <c16:uniqueId val="{00000000-12B9-4DA3-9507-AD5A0FD020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12B9-4DA3-9507-AD5A0FD020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6D2-4C20-8EB6-55D1E877FC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B6D2-4C20-8EB6-55D1E877FC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46.34</c:v>
                </c:pt>
              </c:numCache>
            </c:numRef>
          </c:val>
          <c:extLst>
            <c:ext xmlns:c16="http://schemas.microsoft.com/office/drawing/2014/chart" uri="{C3380CC4-5D6E-409C-BE32-E72D297353CC}">
              <c16:uniqueId val="{00000000-8185-4FA7-ADE7-57BBB97180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8185-4FA7-ADE7-57BBB97180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367.83</c:v>
                </c:pt>
              </c:numCache>
            </c:numRef>
          </c:val>
          <c:extLst>
            <c:ext xmlns:c16="http://schemas.microsoft.com/office/drawing/2014/chart" uri="{C3380CC4-5D6E-409C-BE32-E72D297353CC}">
              <c16:uniqueId val="{00000000-4336-492C-B1A6-9D5E72187D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4336-492C-B1A6-9D5E72187D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E34" sqref="BE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吉賀町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5814</v>
      </c>
      <c r="AM8" s="42"/>
      <c r="AN8" s="42"/>
      <c r="AO8" s="42"/>
      <c r="AP8" s="42"/>
      <c r="AQ8" s="42"/>
      <c r="AR8" s="42"/>
      <c r="AS8" s="42"/>
      <c r="AT8" s="35">
        <f>データ!T6</f>
        <v>336.5</v>
      </c>
      <c r="AU8" s="35"/>
      <c r="AV8" s="35"/>
      <c r="AW8" s="35"/>
      <c r="AX8" s="35"/>
      <c r="AY8" s="35"/>
      <c r="AZ8" s="35"/>
      <c r="BA8" s="35"/>
      <c r="BB8" s="35">
        <f>データ!U6</f>
        <v>17.28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62.92</v>
      </c>
      <c r="J10" s="35"/>
      <c r="K10" s="35"/>
      <c r="L10" s="35"/>
      <c r="M10" s="35"/>
      <c r="N10" s="35"/>
      <c r="O10" s="35"/>
      <c r="P10" s="35">
        <f>データ!P6</f>
        <v>8.59</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494</v>
      </c>
      <c r="AM10" s="42"/>
      <c r="AN10" s="42"/>
      <c r="AO10" s="42"/>
      <c r="AP10" s="42"/>
      <c r="AQ10" s="42"/>
      <c r="AR10" s="42"/>
      <c r="AS10" s="42"/>
      <c r="AT10" s="35">
        <f>データ!W6</f>
        <v>0.25</v>
      </c>
      <c r="AU10" s="35"/>
      <c r="AV10" s="35"/>
      <c r="AW10" s="35"/>
      <c r="AX10" s="35"/>
      <c r="AY10" s="35"/>
      <c r="AZ10" s="35"/>
      <c r="BA10" s="35"/>
      <c r="BB10" s="35">
        <f>データ!X6</f>
        <v>1976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4pWE7QbysKxKJaLXj9ahGl0XY6eljP8LyOEnVF9lEAv9Gu7OVE5iAqdQcycAZj4XSq21k6td62/lsoxf0tmEA==" saltValue="itqtZnm0oCRYig8s3wZ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325058</v>
      </c>
      <c r="D6" s="19">
        <f t="shared" si="3"/>
        <v>46</v>
      </c>
      <c r="E6" s="19">
        <f t="shared" si="3"/>
        <v>17</v>
      </c>
      <c r="F6" s="19">
        <f t="shared" si="3"/>
        <v>5</v>
      </c>
      <c r="G6" s="19">
        <f t="shared" si="3"/>
        <v>0</v>
      </c>
      <c r="H6" s="19" t="str">
        <f t="shared" si="3"/>
        <v>島根県　吉賀町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62.92</v>
      </c>
      <c r="P6" s="20">
        <f t="shared" si="3"/>
        <v>8.59</v>
      </c>
      <c r="Q6" s="20">
        <f t="shared" si="3"/>
        <v>100</v>
      </c>
      <c r="R6" s="20">
        <f t="shared" si="3"/>
        <v>3300</v>
      </c>
      <c r="S6" s="20">
        <f t="shared" si="3"/>
        <v>5814</v>
      </c>
      <c r="T6" s="20">
        <f t="shared" si="3"/>
        <v>336.5</v>
      </c>
      <c r="U6" s="20">
        <f t="shared" si="3"/>
        <v>17.28</v>
      </c>
      <c r="V6" s="20">
        <f t="shared" si="3"/>
        <v>494</v>
      </c>
      <c r="W6" s="20">
        <f t="shared" si="3"/>
        <v>0.25</v>
      </c>
      <c r="X6" s="20">
        <f t="shared" si="3"/>
        <v>1976</v>
      </c>
      <c r="Y6" s="21" t="str">
        <f>IF(Y7="",NA(),Y7)</f>
        <v>-</v>
      </c>
      <c r="Z6" s="21" t="str">
        <f t="shared" ref="Z6:AH6" si="4">IF(Z7="",NA(),Z7)</f>
        <v>-</v>
      </c>
      <c r="AA6" s="21" t="str">
        <f t="shared" si="4"/>
        <v>-</v>
      </c>
      <c r="AB6" s="21" t="str">
        <f t="shared" si="4"/>
        <v>-</v>
      </c>
      <c r="AC6" s="21">
        <f t="shared" si="4"/>
        <v>105.32</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40.07</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46.34</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367.83</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42.86</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87.65</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7.32</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325058</v>
      </c>
      <c r="D7" s="23">
        <v>46</v>
      </c>
      <c r="E7" s="23">
        <v>17</v>
      </c>
      <c r="F7" s="23">
        <v>5</v>
      </c>
      <c r="G7" s="23">
        <v>0</v>
      </c>
      <c r="H7" s="23" t="s">
        <v>96</v>
      </c>
      <c r="I7" s="23" t="s">
        <v>97</v>
      </c>
      <c r="J7" s="23" t="s">
        <v>98</v>
      </c>
      <c r="K7" s="23" t="s">
        <v>99</v>
      </c>
      <c r="L7" s="23" t="s">
        <v>100</v>
      </c>
      <c r="M7" s="23" t="s">
        <v>101</v>
      </c>
      <c r="N7" s="24" t="s">
        <v>102</v>
      </c>
      <c r="O7" s="24">
        <v>62.92</v>
      </c>
      <c r="P7" s="24">
        <v>8.59</v>
      </c>
      <c r="Q7" s="24">
        <v>100</v>
      </c>
      <c r="R7" s="24">
        <v>3300</v>
      </c>
      <c r="S7" s="24">
        <v>5814</v>
      </c>
      <c r="T7" s="24">
        <v>336.5</v>
      </c>
      <c r="U7" s="24">
        <v>17.28</v>
      </c>
      <c r="V7" s="24">
        <v>494</v>
      </c>
      <c r="W7" s="24">
        <v>0.25</v>
      </c>
      <c r="X7" s="24">
        <v>1976</v>
      </c>
      <c r="Y7" s="24" t="s">
        <v>102</v>
      </c>
      <c r="Z7" s="24" t="s">
        <v>102</v>
      </c>
      <c r="AA7" s="24" t="s">
        <v>102</v>
      </c>
      <c r="AB7" s="24" t="s">
        <v>102</v>
      </c>
      <c r="AC7" s="24">
        <v>105.32</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40.07</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46.34</v>
      </c>
      <c r="BV7" s="24" t="s">
        <v>102</v>
      </c>
      <c r="BW7" s="24" t="s">
        <v>102</v>
      </c>
      <c r="BX7" s="24" t="s">
        <v>102</v>
      </c>
      <c r="BY7" s="24" t="s">
        <v>102</v>
      </c>
      <c r="BZ7" s="24">
        <v>52.94</v>
      </c>
      <c r="CA7" s="24">
        <v>57.02</v>
      </c>
      <c r="CB7" s="24" t="s">
        <v>102</v>
      </c>
      <c r="CC7" s="24" t="s">
        <v>102</v>
      </c>
      <c r="CD7" s="24" t="s">
        <v>102</v>
      </c>
      <c r="CE7" s="24" t="s">
        <v>102</v>
      </c>
      <c r="CF7" s="24">
        <v>367.83</v>
      </c>
      <c r="CG7" s="24" t="s">
        <v>102</v>
      </c>
      <c r="CH7" s="24" t="s">
        <v>102</v>
      </c>
      <c r="CI7" s="24" t="s">
        <v>102</v>
      </c>
      <c r="CJ7" s="24" t="s">
        <v>102</v>
      </c>
      <c r="CK7" s="24">
        <v>303.27999999999997</v>
      </c>
      <c r="CL7" s="24">
        <v>273.68</v>
      </c>
      <c r="CM7" s="24" t="s">
        <v>102</v>
      </c>
      <c r="CN7" s="24" t="s">
        <v>102</v>
      </c>
      <c r="CO7" s="24" t="s">
        <v>102</v>
      </c>
      <c r="CP7" s="24" t="s">
        <v>102</v>
      </c>
      <c r="CQ7" s="24">
        <v>42.86</v>
      </c>
      <c r="CR7" s="24" t="s">
        <v>102</v>
      </c>
      <c r="CS7" s="24" t="s">
        <v>102</v>
      </c>
      <c r="CT7" s="24" t="s">
        <v>102</v>
      </c>
      <c r="CU7" s="24" t="s">
        <v>102</v>
      </c>
      <c r="CV7" s="24">
        <v>52.35</v>
      </c>
      <c r="CW7" s="24">
        <v>52.55</v>
      </c>
      <c r="CX7" s="24" t="s">
        <v>102</v>
      </c>
      <c r="CY7" s="24" t="s">
        <v>102</v>
      </c>
      <c r="CZ7" s="24" t="s">
        <v>102</v>
      </c>
      <c r="DA7" s="24" t="s">
        <v>102</v>
      </c>
      <c r="DB7" s="24">
        <v>87.65</v>
      </c>
      <c r="DC7" s="24" t="s">
        <v>102</v>
      </c>
      <c r="DD7" s="24" t="s">
        <v>102</v>
      </c>
      <c r="DE7" s="24" t="s">
        <v>102</v>
      </c>
      <c r="DF7" s="24" t="s">
        <v>102</v>
      </c>
      <c r="DG7" s="24">
        <v>84.39</v>
      </c>
      <c r="DH7" s="24">
        <v>87.3</v>
      </c>
      <c r="DI7" s="24" t="s">
        <v>102</v>
      </c>
      <c r="DJ7" s="24" t="s">
        <v>102</v>
      </c>
      <c r="DK7" s="24" t="s">
        <v>102</v>
      </c>
      <c r="DL7" s="24" t="s">
        <v>102</v>
      </c>
      <c r="DM7" s="24">
        <v>7.32</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2024-01-17T07:53:05Z</cp:lastPrinted>
  <dcterms:created xsi:type="dcterms:W3CDTF">2023-12-12T01:03:43Z</dcterms:created>
  <dcterms:modified xsi:type="dcterms:W3CDTF">2024-01-17T07:53:07Z</dcterms:modified>
  <cp:category/>
</cp:coreProperties>
</file>