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rfile\保存\01本庁\12保_水道管理\R03年度\1401経理（工水）\1 庶務\経営比較分析\"/>
    </mc:Choice>
  </mc:AlternateContent>
  <workbookProtection workbookAlgorithmName="SHA-512" workbookHashValue="4tfQhJ6F/ivBS7kXxOzW9S1vQfU19j/4Z5+gC9131FMIBSge2pSDGXuEOt+1oo7NOhunmkvsVMpR59J3BNjz+Q==" workbookSaltValue="9CbvREkRQNBG+KEjvhO9IA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0" i="5" l="1"/>
  <c r="CJ10" i="5"/>
  <c r="BZ10" i="5"/>
  <c r="AR10" i="5"/>
  <c r="AH10" i="5"/>
  <c r="X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FL55" i="4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QN32" i="4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PT32" i="4"/>
  <c r="OZ32" i="4"/>
  <c r="OF32" i="4"/>
  <c r="MN32" i="4"/>
  <c r="LT32" i="4"/>
  <c r="KZ32" i="4"/>
  <c r="KF32" i="4"/>
  <c r="JL32" i="4"/>
  <c r="HT32" i="4"/>
  <c r="GZ32" i="4"/>
  <c r="GF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1" i="5"/>
  <c r="AG11" i="5"/>
  <c r="BE11" i="5"/>
  <c r="BY11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BB10" i="5"/>
  <c r="BF10" i="5"/>
  <c r="BP10" i="5"/>
  <c r="CT10" i="5"/>
  <c r="CX10" i="5"/>
  <c r="DH10" i="5"/>
  <c r="DR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<sst xmlns="http://schemas.openxmlformats.org/spreadsheetml/2006/main" count="262" uniqueCount="106">
  <si>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</si>
  <si>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</si>
  <si>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</si>
  <si>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</si>
  <si>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</si>
  <si>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</si>
  <si>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</si>
  <si>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</si>
  <si>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</si>
  <si>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</si>
  <si>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</si>
  <si>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</si>
  <si>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</si>
  <si>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</si>
  <si>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</si>
  <si>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</si>
  <si>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</si>
  <si>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</si>
  <si>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</si>
  <si>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</si>
  <si>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</si>
  <si>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</si>
  <si>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</si>
  <si>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</si>
  <si>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</si>
  <si>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</si>
  <si>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</si>
  <si>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</si>
  <si>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</si>
  <si>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</si>
  <si>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</si>
  <si>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</si>
  <si>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</si>
  <si>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</si>
  <si>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</si>
  <si>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</si>
  <si>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</si>
  <si>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</si>
  <si>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</si>
  <si>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</si>
  <si>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</si>
  <si>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</si>
  <si>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</si>
  <si>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</si>
  <si>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</si>
  <si>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</si>
  <si>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</si>
  <si>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</si>
  <si>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</si>
  <si>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</si>
  <si>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</si>
  <si>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</si>
  <si>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</si>
  <si>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</si>
  <si>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</si>
  <si>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</si>
  <si>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</si>
  <si>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</si>
  <si>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</si>
  <si>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</si>
  <si>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</si>
  <si>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</si>
  <si>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</si>
  <si>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</si>
  <si>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</si>
  <si>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</si>
  <si>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</si>
  <si>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</si>
  <si>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</si>
  <si>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</si>
  <si>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</si>
  <si>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</si>
  <si>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</si>
  <si>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</si>
  <si>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</si>
  <si>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</si>
  <si>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</si>
  <si>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</si>
  <si>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</si>
  <si>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</si>
  <si>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</si>
  <si>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</si>
  <si>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</si>
  <si>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</si>
  <si>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</si>
  <si>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</si>
  <si>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</si>
  <si>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322024</t>
  </si>
  <si>
    <t>46</t>
  </si>
  <si>
    <t>02</t>
  </si>
  <si>
    <t>0</t>
  </si>
  <si>
    <t>000</t>
  </si>
  <si>
    <t>島根県　浜田市</t>
  </si>
  <si>
    <t>法適用</t>
  </si>
  <si>
    <t>工業用水道事業</t>
  </si>
  <si>
    <t>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</si>
  <si>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</si>
  <si>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</si>
  <si>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</si>
  <si>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</si>
  <si>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</si>
  <si>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</si>
  <si>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</si>
  <si>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経常収支比率は、前年度から一転、全国平均を下回ることとなったが、これは、令和2年10月に実施した料金改定（減額改定）に伴う給水収益の減少が要因である。
　企業債残高対給水収益比率及び料金回収率は、引き続き概ね良好であり、施設利用率についても用水需要の増大に伴い改善傾向にある。一方、契約率は依然として低迷しているが、令和5年4月から基本水量契約が現在の5,200㎥/日から9,700㎥/日に増加する見込みであり、令和5年度からの大幅な改善を見込んでいる。
　流動比率の改善は、建設改良事業にかかる未払金の減少によるものである。
　経営全般としては、受水企業の経営基盤が堅固であることや、責任水量契約により料金収入が極めて安定していることから、安定的且つ健全な事業運営を継続している。</t>
    <rPh sb="1" eb="3">
      <t>ケイジョウ</t>
    </rPh>
    <rPh sb="3" eb="5">
      <t>シュウシ</t>
    </rPh>
    <rPh sb="5" eb="7">
      <t>ヒリツ</t>
    </rPh>
    <rPh sb="9" eb="12">
      <t>ゼンネンド</t>
    </rPh>
    <rPh sb="14" eb="16">
      <t>イッテン</t>
    </rPh>
    <rPh sb="17" eb="19">
      <t>ゼンコク</t>
    </rPh>
    <rPh sb="19" eb="21">
      <t>ヘイキン</t>
    </rPh>
    <rPh sb="22" eb="23">
      <t>シタ</t>
    </rPh>
    <rPh sb="37" eb="39">
      <t>レイワ</t>
    </rPh>
    <rPh sb="40" eb="41">
      <t>ネン</t>
    </rPh>
    <rPh sb="43" eb="44">
      <t>ガツ</t>
    </rPh>
    <rPh sb="45" eb="47">
      <t>ジッシ</t>
    </rPh>
    <rPh sb="49" eb="51">
      <t>リョウキン</t>
    </rPh>
    <rPh sb="51" eb="53">
      <t>カイテイ</t>
    </rPh>
    <rPh sb="54" eb="56">
      <t>ゲンガク</t>
    </rPh>
    <rPh sb="56" eb="58">
      <t>カイテイ</t>
    </rPh>
    <rPh sb="60" eb="61">
      <t>トモナ</t>
    </rPh>
    <rPh sb="62" eb="64">
      <t>キュウスイ</t>
    </rPh>
    <rPh sb="64" eb="66">
      <t>シュウエキ</t>
    </rPh>
    <rPh sb="67" eb="69">
      <t>ゲンショウ</t>
    </rPh>
    <rPh sb="70" eb="72">
      <t>ヨウイン</t>
    </rPh>
    <rPh sb="78" eb="80">
      <t>キギョウ</t>
    </rPh>
    <rPh sb="80" eb="81">
      <t>サイ</t>
    </rPh>
    <rPh sb="81" eb="83">
      <t>ザンダカ</t>
    </rPh>
    <rPh sb="83" eb="84">
      <t>タイ</t>
    </rPh>
    <rPh sb="84" eb="86">
      <t>キュウスイ</t>
    </rPh>
    <rPh sb="86" eb="88">
      <t>シュウエキ</t>
    </rPh>
    <rPh sb="88" eb="90">
      <t>ヒリツ</t>
    </rPh>
    <rPh sb="90" eb="91">
      <t>オヨ</t>
    </rPh>
    <rPh sb="92" eb="94">
      <t>リョウキン</t>
    </rPh>
    <rPh sb="94" eb="96">
      <t>カイシュウ</t>
    </rPh>
    <rPh sb="96" eb="97">
      <t>リツ</t>
    </rPh>
    <rPh sb="99" eb="100">
      <t>ヒ</t>
    </rPh>
    <rPh sb="101" eb="102">
      <t>ツヅ</t>
    </rPh>
    <rPh sb="103" eb="104">
      <t>オオム</t>
    </rPh>
    <rPh sb="105" eb="107">
      <t>リョウコウ</t>
    </rPh>
    <rPh sb="111" eb="113">
      <t>シセツ</t>
    </rPh>
    <rPh sb="113" eb="115">
      <t>リヨウ</t>
    </rPh>
    <rPh sb="115" eb="116">
      <t>リツ</t>
    </rPh>
    <rPh sb="121" eb="123">
      <t>ヨウスイ</t>
    </rPh>
    <rPh sb="131" eb="133">
      <t>カイゼン</t>
    </rPh>
    <rPh sb="133" eb="135">
      <t>ケイコウ</t>
    </rPh>
    <rPh sb="139" eb="141">
      <t>イッポウ</t>
    </rPh>
    <rPh sb="142" eb="145">
      <t>ケイヤクリツ</t>
    </rPh>
    <rPh sb="146" eb="148">
      <t>イゼン</t>
    </rPh>
    <rPh sb="151" eb="153">
      <t>テイメイ</t>
    </rPh>
    <rPh sb="159" eb="161">
      <t>レイワ</t>
    </rPh>
    <rPh sb="162" eb="163">
      <t>ネン</t>
    </rPh>
    <rPh sb="164" eb="165">
      <t>ガツ</t>
    </rPh>
    <rPh sb="167" eb="169">
      <t>キホン</t>
    </rPh>
    <rPh sb="169" eb="171">
      <t>スイリョウ</t>
    </rPh>
    <rPh sb="171" eb="173">
      <t>ケイヤク</t>
    </rPh>
    <rPh sb="174" eb="176">
      <t>ゲンザイ</t>
    </rPh>
    <rPh sb="194" eb="195">
      <t>ヒ</t>
    </rPh>
    <rPh sb="196" eb="198">
      <t>ゾウカ</t>
    </rPh>
    <rPh sb="200" eb="202">
      <t>ミコ</t>
    </rPh>
    <rPh sb="207" eb="209">
      <t>レイワ</t>
    </rPh>
    <rPh sb="210" eb="212">
      <t>ネンド</t>
    </rPh>
    <rPh sb="215" eb="217">
      <t>オオハバ</t>
    </rPh>
    <rPh sb="218" eb="220">
      <t>カイゼン</t>
    </rPh>
    <rPh sb="221" eb="223">
      <t>ミコ</t>
    </rPh>
    <rPh sb="230" eb="232">
      <t>リュウドウ</t>
    </rPh>
    <rPh sb="232" eb="234">
      <t>ヒリツ</t>
    </rPh>
    <rPh sb="235" eb="237">
      <t>カイゼン</t>
    </rPh>
    <rPh sb="239" eb="241">
      <t>ケンセツ</t>
    </rPh>
    <rPh sb="241" eb="243">
      <t>カイリョウ</t>
    </rPh>
    <rPh sb="243" eb="245">
      <t>ジギョウ</t>
    </rPh>
    <rPh sb="249" eb="252">
      <t>ミバライキン</t>
    </rPh>
    <rPh sb="253" eb="255">
      <t>ゲンショウ</t>
    </rPh>
    <rPh sb="266" eb="268">
      <t>ケイエイ</t>
    </rPh>
    <rPh sb="268" eb="270">
      <t>ゼンパン</t>
    </rPh>
    <rPh sb="275" eb="277">
      <t>ジュスイ</t>
    </rPh>
    <rPh sb="277" eb="279">
      <t>キギョウ</t>
    </rPh>
    <rPh sb="280" eb="282">
      <t>ケイエイ</t>
    </rPh>
    <rPh sb="282" eb="284">
      <t>キバン</t>
    </rPh>
    <rPh sb="285" eb="287">
      <t>ケンゴ</t>
    </rPh>
    <rPh sb="294" eb="296">
      <t>セキニン</t>
    </rPh>
    <rPh sb="296" eb="298">
      <t>スイリョウ</t>
    </rPh>
    <rPh sb="298" eb="300">
      <t>ケイヤク</t>
    </rPh>
    <rPh sb="308" eb="309">
      <t>キワ</t>
    </rPh>
    <rPh sb="311" eb="313">
      <t>アンテイ</t>
    </rPh>
    <rPh sb="322" eb="325">
      <t>アンテイテキ</t>
    </rPh>
    <rPh sb="325" eb="326">
      <t>カ</t>
    </rPh>
    <rPh sb="327" eb="329">
      <t>ケンゼン</t>
    </rPh>
    <rPh sb="330" eb="332">
      <t>ジギョウ</t>
    </rPh>
    <rPh sb="332" eb="334">
      <t>ウンエイ</t>
    </rPh>
    <rPh sb="335" eb="337">
      <t>ケイゾク</t>
    </rPh>
    <phoneticPr fontId="5"/>
  </si>
  <si>
    <t>　老朽化度合を示す、有形固定資産減価償却率は60.78％で、全国平均を1.26pt、類似団体を5.4ptそれぞれ上回っている状況である。本年度策定した整備計画に基づき、計画的な施設更新を行うとともに、施設ごとの老朽化の状況に応じた、きめ細かな修繕等を行うなど、健全経営の持続化にも配慮した運営に努める。</t>
    <rPh sb="1" eb="4">
      <t>ロウキュウカ</t>
    </rPh>
    <rPh sb="4" eb="6">
      <t>ドア</t>
    </rPh>
    <rPh sb="7" eb="8">
      <t>シメ</t>
    </rPh>
    <rPh sb="10" eb="12">
      <t>ユウケイ</t>
    </rPh>
    <rPh sb="12" eb="14">
      <t>コテイ</t>
    </rPh>
    <rPh sb="14" eb="16">
      <t>シサン</t>
    </rPh>
    <rPh sb="16" eb="18">
      <t>ゲンカ</t>
    </rPh>
    <rPh sb="18" eb="20">
      <t>ショウキャク</t>
    </rPh>
    <rPh sb="20" eb="21">
      <t>リツ</t>
    </rPh>
    <rPh sb="30" eb="32">
      <t>ゼンコク</t>
    </rPh>
    <rPh sb="32" eb="34">
      <t>ヘイキン</t>
    </rPh>
    <rPh sb="56" eb="58">
      <t>ウワマワ</t>
    </rPh>
    <rPh sb="62" eb="64">
      <t>ジョウキョウ</t>
    </rPh>
    <rPh sb="68" eb="71">
      <t>ホンネンド</t>
    </rPh>
    <rPh sb="71" eb="73">
      <t>サクテイ</t>
    </rPh>
    <rPh sb="118" eb="119">
      <t>コマ</t>
    </rPh>
    <rPh sb="125" eb="126">
      <t>オコナ</t>
    </rPh>
    <rPh sb="130" eb="132">
      <t>ケンゼン</t>
    </rPh>
    <rPh sb="132" eb="134">
      <t>ケイエイ</t>
    </rPh>
    <rPh sb="135" eb="137">
      <t>ジゾク</t>
    </rPh>
    <rPh sb="137" eb="138">
      <t>カ</t>
    </rPh>
    <rPh sb="140" eb="142">
      <t>ハイリョ</t>
    </rPh>
    <rPh sb="144" eb="146">
      <t>ウンエイ</t>
    </rPh>
    <rPh sb="147" eb="148">
      <t>ツト</t>
    </rPh>
    <phoneticPr fontId="5"/>
  </si>
  <si>
    <t>　平成8年8月1日から事業を開始し、本年度末現在で、基本料金29円/㎥、計画水量10,000㎥/日のうち受水企業3社に対して契約水量5,200㎥/日を給水している。企業債残高は、12,574千円で令和5年度に完済となる見込みである。収益的収支は、収入が102,914千円で、支出が95,613千円、経常利益は、7,301千円となった。また、総資産は1,245,620千円で、うち現金預金は366,717千円、負債は754,611千円、資本は491,009千円となっている。
　中国電力(株)三隅発電所2号機の令和4年11月からの運転開始に伴い、令和4年11月にかけて契約水量が段階的に大幅増となる見込みであり、収支均衡を図るため、令和2年10月に料金の減額改定を行った。</t>
    <rPh sb="1" eb="3">
      <t>ヘイセイ</t>
    </rPh>
    <rPh sb="4" eb="5">
      <t>ネン</t>
    </rPh>
    <rPh sb="6" eb="7">
      <t>ガツ</t>
    </rPh>
    <rPh sb="8" eb="9">
      <t>ヒ</t>
    </rPh>
    <rPh sb="11" eb="13">
      <t>ジギョウ</t>
    </rPh>
    <rPh sb="14" eb="16">
      <t>カイシ</t>
    </rPh>
    <rPh sb="18" eb="19">
      <t>ホン</t>
    </rPh>
    <rPh sb="19" eb="22">
      <t>ネンドマツ</t>
    </rPh>
    <rPh sb="22" eb="24">
      <t>ゲンザイ</t>
    </rPh>
    <rPh sb="36" eb="38">
      <t>ケイカク</t>
    </rPh>
    <rPh sb="38" eb="40">
      <t>スイリョウ</t>
    </rPh>
    <rPh sb="48" eb="49">
      <t>ヒ</t>
    </rPh>
    <rPh sb="62" eb="64">
      <t>ケイヤク</t>
    </rPh>
    <rPh sb="64" eb="66">
      <t>スイリョウ</t>
    </rPh>
    <rPh sb="73" eb="74">
      <t>ヒ</t>
    </rPh>
    <rPh sb="75" eb="77">
      <t>キュウスイ</t>
    </rPh>
    <rPh sb="82" eb="84">
      <t>キギョウ</t>
    </rPh>
    <rPh sb="84" eb="85">
      <t>サイ</t>
    </rPh>
    <rPh sb="85" eb="87">
      <t>ザンダカ</t>
    </rPh>
    <rPh sb="95" eb="97">
      <t>センエン</t>
    </rPh>
    <rPh sb="98" eb="100">
      <t>レイワ</t>
    </rPh>
    <rPh sb="101" eb="103">
      <t>ネンド</t>
    </rPh>
    <rPh sb="104" eb="106">
      <t>カンサイ</t>
    </rPh>
    <rPh sb="109" eb="111">
      <t>ミコ</t>
    </rPh>
    <rPh sb="116" eb="119">
      <t>シュウエキテキ</t>
    </rPh>
    <rPh sb="119" eb="121">
      <t>シュウシ</t>
    </rPh>
    <rPh sb="123" eb="125">
      <t>シュウニュウ</t>
    </rPh>
    <rPh sb="137" eb="139">
      <t>シシュツ</t>
    </rPh>
    <rPh sb="149" eb="151">
      <t>ケイジョウ</t>
    </rPh>
    <rPh sb="151" eb="153">
      <t>リエキ</t>
    </rPh>
    <rPh sb="170" eb="171">
      <t>ソウ</t>
    </rPh>
    <rPh sb="171" eb="173">
      <t>シサン</t>
    </rPh>
    <rPh sb="184" eb="185">
      <t>エン</t>
    </rPh>
    <rPh sb="189" eb="191">
      <t>ゲンキン</t>
    </rPh>
    <rPh sb="191" eb="193">
      <t>ヨキン</t>
    </rPh>
    <rPh sb="204" eb="206">
      <t>フサイ</t>
    </rPh>
    <rPh sb="217" eb="219">
      <t>シホン</t>
    </rPh>
    <rPh sb="310" eb="311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</si>
</sst>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56.25</c:v>
                </c:pt>
                <c:pt idx="1">
                  <c:v>57.9</c:v>
                </c:pt>
                <c:pt idx="2">
                  <c:v>59.28</c:v>
                </c:pt>
                <c:pt idx="3">
                  <c:v>59.16</c:v>
                </c:pt>
                <c:pt idx="4">
                  <c:v>60.78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D-4FAC-9202-9C881219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51.15</c:v>
                </c:pt>
                <c:pt idx="1">
                  <c:v>52.15</c:v>
                </c:pt>
                <c:pt idx="2">
                  <c:v>52.21</c:v>
                </c:pt>
                <c:pt idx="3">
                  <c:v>54.51</c:v>
                </c:pt>
                <c:pt idx="4">
                  <c:v>55.38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D-4FAC-9202-9C881219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F-4A18-B985-C25449DE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83.56</c:v>
                </c:pt>
                <c:pt idx="1">
                  <c:v>82.78</c:v>
                </c:pt>
                <c:pt idx="2">
                  <c:v>79.27</c:v>
                </c:pt>
                <c:pt idx="3">
                  <c:v>75.56</c:v>
                </c:pt>
                <c:pt idx="4">
                  <c:v>68.38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F-4A18-B985-C25449DE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109.28</c:v>
                </c:pt>
                <c:pt idx="1">
                  <c:v>115.92</c:v>
                </c:pt>
                <c:pt idx="2">
                  <c:v>124.68</c:v>
                </c:pt>
                <c:pt idx="3">
                  <c:v>124.53</c:v>
                </c:pt>
                <c:pt idx="4">
                  <c:v>107.64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4-45B1-B7FF-0DC0AADD9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109.99</c:v>
                </c:pt>
                <c:pt idx="1">
                  <c:v>109.1</c:v>
                </c:pt>
                <c:pt idx="2">
                  <c:v>108.18</c:v>
                </c:pt>
                <c:pt idx="3">
                  <c:v>114.99</c:v>
                </c:pt>
                <c:pt idx="4">
                  <c:v>110.04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4-45B1-B7FF-0DC0AADD9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E-4304-AFAE-DE8083FB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20.8</c:v>
                </c:pt>
                <c:pt idx="1">
                  <c:v>29.43</c:v>
                </c:pt>
                <c:pt idx="2">
                  <c:v>32.03</c:v>
                </c:pt>
                <c:pt idx="3">
                  <c:v>36.58</c:v>
                </c:pt>
                <c:pt idx="4">
                  <c:v>40.880000000000003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E-4304-AFAE-DE8083FB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6-4197-B77B-DB152DE8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0.36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6-4197-B77B-DB152DE8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1681.71</c:v>
                </c:pt>
                <c:pt idx="1">
                  <c:v>1688.08</c:v>
                </c:pt>
                <c:pt idx="2">
                  <c:v>1440.97</c:v>
                </c:pt>
                <c:pt idx="3">
                  <c:v>700.29</c:v>
                </c:pt>
                <c:pt idx="4">
                  <c:v>1298.3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8-4081-85C1-27E72DF0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688.41</c:v>
                </c:pt>
                <c:pt idx="1">
                  <c:v>649.91999999999996</c:v>
                </c:pt>
                <c:pt idx="2">
                  <c:v>680.22</c:v>
                </c:pt>
                <c:pt idx="3">
                  <c:v>786.06</c:v>
                </c:pt>
                <c:pt idx="4">
                  <c:v>771.18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8-4081-85C1-27E72DF0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68.66</c:v>
                </c:pt>
                <c:pt idx="1">
                  <c:v>54.81</c:v>
                </c:pt>
                <c:pt idx="2">
                  <c:v>40.11</c:v>
                </c:pt>
                <c:pt idx="3">
                  <c:v>25.42</c:v>
                </c:pt>
                <c:pt idx="4">
                  <c:v>16.84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B-43E4-B8FC-4E08E56BA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505.25</c:v>
                </c:pt>
                <c:pt idx="1">
                  <c:v>531.53</c:v>
                </c:pt>
                <c:pt idx="2">
                  <c:v>504.73</c:v>
                </c:pt>
                <c:pt idx="3">
                  <c:v>450.91</c:v>
                </c:pt>
                <c:pt idx="4">
                  <c:v>444.01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B-43E4-B8FC-4E08E56BA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111.69</c:v>
                </c:pt>
                <c:pt idx="1">
                  <c:v>121.65</c:v>
                </c:pt>
                <c:pt idx="2">
                  <c:v>133.54</c:v>
                </c:pt>
                <c:pt idx="3">
                  <c:v>133.43</c:v>
                </c:pt>
                <c:pt idx="4">
                  <c:v>109.91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1-4520-9688-D2BA0906F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93.58</c:v>
                </c:pt>
                <c:pt idx="1">
                  <c:v>93.31</c:v>
                </c:pt>
                <c:pt idx="2">
                  <c:v>92.2</c:v>
                </c:pt>
                <c:pt idx="3">
                  <c:v>103.39</c:v>
                </c:pt>
                <c:pt idx="4">
                  <c:v>96.49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1-4520-9688-D2BA0906F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43.31</c:v>
                </c:pt>
                <c:pt idx="1">
                  <c:v>39.78</c:v>
                </c:pt>
                <c:pt idx="2">
                  <c:v>36.51</c:v>
                </c:pt>
                <c:pt idx="3">
                  <c:v>36.03</c:v>
                </c:pt>
                <c:pt idx="4">
                  <c:v>35.79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8-4407-8FD6-CAFD25709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33.79</c:v>
                </c:pt>
                <c:pt idx="1">
                  <c:v>33.81</c:v>
                </c:pt>
                <c:pt idx="2">
                  <c:v>34.33</c:v>
                </c:pt>
                <c:pt idx="3">
                  <c:v>30.96</c:v>
                </c:pt>
                <c:pt idx="4">
                  <c:v>33.229999999999997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8-4407-8FD6-CAFD25709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43.59</c:v>
                </c:pt>
                <c:pt idx="1">
                  <c:v>47.35</c:v>
                </c:pt>
                <c:pt idx="2">
                  <c:v>43.56</c:v>
                </c:pt>
                <c:pt idx="3">
                  <c:v>43.98</c:v>
                </c:pt>
                <c:pt idx="4">
                  <c:v>45.42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2-4C54-AACF-F42D9B926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43.12</c:v>
                </c:pt>
                <c:pt idx="1">
                  <c:v>43.85</c:v>
                </c:pt>
                <c:pt idx="2">
                  <c:v>44.05</c:v>
                </c:pt>
                <c:pt idx="3">
                  <c:v>45.51</c:v>
                </c:pt>
                <c:pt idx="4">
                  <c:v>44.67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2-4C54-AACF-F42D9B926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9-41C4-8AEB-5F531D71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61.62</c:v>
                </c:pt>
                <c:pt idx="1">
                  <c:v>61.64</c:v>
                </c:pt>
                <c:pt idx="2">
                  <c:v>61.85</c:v>
                </c:pt>
                <c:pt idx="3">
                  <c:v>64.14</c:v>
                </c:pt>
                <c:pt idx="4">
                  <c:v>63.89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9-41C4-8AEB-5F531D71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QU1" zoomScaleNormal="100" workbookViewId="0">
      <selection activeCell="SM86" sqref="SM86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島根県　浜田市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10000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4542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91.5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3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5200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103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109.28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115.92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124.68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124.53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107.64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1681.71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1688.08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1440.97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700.29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1298.3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68.66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54.81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40.11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25.42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16.84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109.99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109.1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108.18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114.99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110.04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83.56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82.78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79.27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75.56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68.38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688.41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649.91999999999996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680.22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786.06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771.18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505.25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531.53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504.73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450.91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444.01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104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111.69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121.65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133.54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133.43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109.91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43.31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39.78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36.51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36.03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35.79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43.59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47.35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43.56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43.98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45.42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52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52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52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52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52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93.58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93.31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92.2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103.39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96.49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33.79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33.81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34.33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30.96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33.229999999999997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43.12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43.85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44.05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45.51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44.67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61.62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61.64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61.85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64.14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63.89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43" t="s">
        <v>105</v>
      </c>
      <c r="SN68" s="144"/>
      <c r="SO68" s="144"/>
      <c r="SP68" s="144"/>
      <c r="SQ68" s="144"/>
      <c r="SR68" s="144"/>
      <c r="SS68" s="144"/>
      <c r="ST68" s="144"/>
      <c r="SU68" s="144"/>
      <c r="SV68" s="144"/>
      <c r="SW68" s="144"/>
      <c r="SX68" s="144"/>
      <c r="SY68" s="144"/>
      <c r="SZ68" s="144"/>
      <c r="TA68" s="145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43"/>
      <c r="SN69" s="144"/>
      <c r="SO69" s="144"/>
      <c r="SP69" s="144"/>
      <c r="SQ69" s="144"/>
      <c r="SR69" s="144"/>
      <c r="SS69" s="144"/>
      <c r="ST69" s="144"/>
      <c r="SU69" s="144"/>
      <c r="SV69" s="144"/>
      <c r="SW69" s="144"/>
      <c r="SX69" s="144"/>
      <c r="SY69" s="144"/>
      <c r="SZ69" s="144"/>
      <c r="TA69" s="145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43"/>
      <c r="SN70" s="144"/>
      <c r="SO70" s="144"/>
      <c r="SP70" s="144"/>
      <c r="SQ70" s="144"/>
      <c r="SR70" s="144"/>
      <c r="SS70" s="144"/>
      <c r="ST70" s="144"/>
      <c r="SU70" s="144"/>
      <c r="SV70" s="144"/>
      <c r="SW70" s="144"/>
      <c r="SX70" s="144"/>
      <c r="SY70" s="144"/>
      <c r="SZ70" s="144"/>
      <c r="TA70" s="145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43"/>
      <c r="SN71" s="144"/>
      <c r="SO71" s="144"/>
      <c r="SP71" s="144"/>
      <c r="SQ71" s="144"/>
      <c r="SR71" s="144"/>
      <c r="SS71" s="144"/>
      <c r="ST71" s="144"/>
      <c r="SU71" s="144"/>
      <c r="SV71" s="144"/>
      <c r="SW71" s="144"/>
      <c r="SX71" s="144"/>
      <c r="SY71" s="144"/>
      <c r="SZ71" s="144"/>
      <c r="TA71" s="145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43"/>
      <c r="SN72" s="144"/>
      <c r="SO72" s="144"/>
      <c r="SP72" s="144"/>
      <c r="SQ72" s="144"/>
      <c r="SR72" s="144"/>
      <c r="SS72" s="144"/>
      <c r="ST72" s="144"/>
      <c r="SU72" s="144"/>
      <c r="SV72" s="144"/>
      <c r="SW72" s="144"/>
      <c r="SX72" s="144"/>
      <c r="SY72" s="144"/>
      <c r="SZ72" s="144"/>
      <c r="TA72" s="145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43"/>
      <c r="SN73" s="144"/>
      <c r="SO73" s="144"/>
      <c r="SP73" s="144"/>
      <c r="SQ73" s="144"/>
      <c r="SR73" s="144"/>
      <c r="SS73" s="144"/>
      <c r="ST73" s="144"/>
      <c r="SU73" s="144"/>
      <c r="SV73" s="144"/>
      <c r="SW73" s="144"/>
      <c r="SX73" s="144"/>
      <c r="SY73" s="144"/>
      <c r="SZ73" s="144"/>
      <c r="TA73" s="145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43"/>
      <c r="SN74" s="144"/>
      <c r="SO74" s="144"/>
      <c r="SP74" s="144"/>
      <c r="SQ74" s="144"/>
      <c r="SR74" s="144"/>
      <c r="SS74" s="144"/>
      <c r="ST74" s="144"/>
      <c r="SU74" s="144"/>
      <c r="SV74" s="144"/>
      <c r="SW74" s="144"/>
      <c r="SX74" s="144"/>
      <c r="SY74" s="144"/>
      <c r="SZ74" s="144"/>
      <c r="TA74" s="145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43"/>
      <c r="SN75" s="144"/>
      <c r="SO75" s="144"/>
      <c r="SP75" s="144"/>
      <c r="SQ75" s="144"/>
      <c r="SR75" s="144"/>
      <c r="SS75" s="144"/>
      <c r="ST75" s="144"/>
      <c r="SU75" s="144"/>
      <c r="SV75" s="144"/>
      <c r="SW75" s="144"/>
      <c r="SX75" s="144"/>
      <c r="SY75" s="144"/>
      <c r="SZ75" s="144"/>
      <c r="TA75" s="145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43"/>
      <c r="SN76" s="144"/>
      <c r="SO76" s="144"/>
      <c r="SP76" s="144"/>
      <c r="SQ76" s="144"/>
      <c r="SR76" s="144"/>
      <c r="SS76" s="144"/>
      <c r="ST76" s="144"/>
      <c r="SU76" s="144"/>
      <c r="SV76" s="144"/>
      <c r="SW76" s="144"/>
      <c r="SX76" s="144"/>
      <c r="SY76" s="144"/>
      <c r="SZ76" s="144"/>
      <c r="TA76" s="145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43"/>
      <c r="SN77" s="144"/>
      <c r="SO77" s="144"/>
      <c r="SP77" s="144"/>
      <c r="SQ77" s="144"/>
      <c r="SR77" s="144"/>
      <c r="SS77" s="144"/>
      <c r="ST77" s="144"/>
      <c r="SU77" s="144"/>
      <c r="SV77" s="144"/>
      <c r="SW77" s="144"/>
      <c r="SX77" s="144"/>
      <c r="SY77" s="144"/>
      <c r="SZ77" s="144"/>
      <c r="TA77" s="145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43"/>
      <c r="SN78" s="144"/>
      <c r="SO78" s="144"/>
      <c r="SP78" s="144"/>
      <c r="SQ78" s="144"/>
      <c r="SR78" s="144"/>
      <c r="SS78" s="144"/>
      <c r="ST78" s="144"/>
      <c r="SU78" s="144"/>
      <c r="SV78" s="144"/>
      <c r="SW78" s="144"/>
      <c r="SX78" s="144"/>
      <c r="SY78" s="144"/>
      <c r="SZ78" s="144"/>
      <c r="TA78" s="145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50"/>
      <c r="Y79" s="151" t="str">
        <f>データ!$B$10</f>
        <v>H28</v>
      </c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3"/>
      <c r="AZ79" s="151" t="str">
        <f>データ!$C$10</f>
        <v>H29</v>
      </c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3"/>
      <c r="CA79" s="151" t="str">
        <f>データ!$D$10</f>
        <v>H30</v>
      </c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3"/>
      <c r="DB79" s="151" t="str">
        <f>データ!$E$10</f>
        <v>R01</v>
      </c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3"/>
      <c r="EC79" s="151" t="str">
        <f>データ!$F$10</f>
        <v>R02</v>
      </c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3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9"/>
      <c r="FY79" s="149"/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50"/>
      <c r="GK79" s="151" t="str">
        <f>データ!$B$10</f>
        <v>H28</v>
      </c>
      <c r="GL79" s="152"/>
      <c r="GM79" s="152"/>
      <c r="GN79" s="152"/>
      <c r="GO79" s="152"/>
      <c r="GP79" s="152"/>
      <c r="GQ79" s="152"/>
      <c r="GR79" s="152"/>
      <c r="GS79" s="152"/>
      <c r="GT79" s="152"/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3"/>
      <c r="HL79" s="151" t="str">
        <f>データ!$C$10</f>
        <v>H29</v>
      </c>
      <c r="HM79" s="152"/>
      <c r="HN79" s="152"/>
      <c r="HO79" s="152"/>
      <c r="HP79" s="152"/>
      <c r="HQ79" s="152"/>
      <c r="HR79" s="152"/>
      <c r="HS79" s="152"/>
      <c r="HT79" s="152"/>
      <c r="HU79" s="152"/>
      <c r="HV79" s="152"/>
      <c r="HW79" s="152"/>
      <c r="HX79" s="152"/>
      <c r="HY79" s="152"/>
      <c r="HZ79" s="152"/>
      <c r="IA79" s="152"/>
      <c r="IB79" s="152"/>
      <c r="IC79" s="152"/>
      <c r="ID79" s="152"/>
      <c r="IE79" s="152"/>
      <c r="IF79" s="152"/>
      <c r="IG79" s="152"/>
      <c r="IH79" s="152"/>
      <c r="II79" s="152"/>
      <c r="IJ79" s="152"/>
      <c r="IK79" s="152"/>
      <c r="IL79" s="153"/>
      <c r="IM79" s="151" t="str">
        <f>データ!$D$10</f>
        <v>H30</v>
      </c>
      <c r="IN79" s="152"/>
      <c r="IO79" s="152"/>
      <c r="IP79" s="152"/>
      <c r="IQ79" s="152"/>
      <c r="IR79" s="152"/>
      <c r="IS79" s="152"/>
      <c r="IT79" s="152"/>
      <c r="IU79" s="152"/>
      <c r="IV79" s="152"/>
      <c r="IW79" s="152"/>
      <c r="IX79" s="152"/>
      <c r="IY79" s="152"/>
      <c r="IZ79" s="152"/>
      <c r="JA79" s="152"/>
      <c r="JB79" s="152"/>
      <c r="JC79" s="152"/>
      <c r="JD79" s="152"/>
      <c r="JE79" s="152"/>
      <c r="JF79" s="152"/>
      <c r="JG79" s="152"/>
      <c r="JH79" s="152"/>
      <c r="JI79" s="152"/>
      <c r="JJ79" s="152"/>
      <c r="JK79" s="152"/>
      <c r="JL79" s="152"/>
      <c r="JM79" s="153"/>
      <c r="JN79" s="151" t="str">
        <f>データ!$E$10</f>
        <v>R01</v>
      </c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/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3"/>
      <c r="KO79" s="151" t="str">
        <f>データ!$F$10</f>
        <v>R02</v>
      </c>
      <c r="KP79" s="152"/>
      <c r="KQ79" s="152"/>
      <c r="KR79" s="152"/>
      <c r="KS79" s="152"/>
      <c r="KT79" s="152"/>
      <c r="KU79" s="152"/>
      <c r="KV79" s="152"/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3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9"/>
      <c r="MK79" s="149"/>
      <c r="ML79" s="149"/>
      <c r="MM79" s="149"/>
      <c r="MN79" s="149"/>
      <c r="MO79" s="149"/>
      <c r="MP79" s="149"/>
      <c r="MQ79" s="149"/>
      <c r="MR79" s="149"/>
      <c r="MS79" s="149"/>
      <c r="MT79" s="149"/>
      <c r="MU79" s="149"/>
      <c r="MV79" s="150"/>
      <c r="MW79" s="151" t="str">
        <f>データ!$B$10</f>
        <v>H28</v>
      </c>
      <c r="MX79" s="152"/>
      <c r="MY79" s="152"/>
      <c r="MZ79" s="152"/>
      <c r="NA79" s="152"/>
      <c r="NB79" s="152"/>
      <c r="NC79" s="152"/>
      <c r="ND79" s="152"/>
      <c r="NE79" s="152"/>
      <c r="NF79" s="152"/>
      <c r="NG79" s="152"/>
      <c r="NH79" s="152"/>
      <c r="NI79" s="152"/>
      <c r="NJ79" s="152"/>
      <c r="NK79" s="152"/>
      <c r="NL79" s="152"/>
      <c r="NM79" s="152"/>
      <c r="NN79" s="152"/>
      <c r="NO79" s="152"/>
      <c r="NP79" s="152"/>
      <c r="NQ79" s="152"/>
      <c r="NR79" s="152"/>
      <c r="NS79" s="152"/>
      <c r="NT79" s="152"/>
      <c r="NU79" s="152"/>
      <c r="NV79" s="152"/>
      <c r="NW79" s="153"/>
      <c r="NX79" s="151" t="str">
        <f>データ!$C$10</f>
        <v>H29</v>
      </c>
      <c r="NY79" s="152"/>
      <c r="NZ79" s="152"/>
      <c r="OA79" s="152"/>
      <c r="OB79" s="152"/>
      <c r="OC79" s="152"/>
      <c r="OD79" s="152"/>
      <c r="OE79" s="152"/>
      <c r="OF79" s="152"/>
      <c r="OG79" s="152"/>
      <c r="OH79" s="152"/>
      <c r="OI79" s="152"/>
      <c r="OJ79" s="152"/>
      <c r="OK79" s="152"/>
      <c r="OL79" s="152"/>
      <c r="OM79" s="152"/>
      <c r="ON79" s="152"/>
      <c r="OO79" s="152"/>
      <c r="OP79" s="152"/>
      <c r="OQ79" s="152"/>
      <c r="OR79" s="152"/>
      <c r="OS79" s="152"/>
      <c r="OT79" s="152"/>
      <c r="OU79" s="152"/>
      <c r="OV79" s="152"/>
      <c r="OW79" s="152"/>
      <c r="OX79" s="153"/>
      <c r="OY79" s="151" t="str">
        <f>データ!$D$10</f>
        <v>H30</v>
      </c>
      <c r="OZ79" s="152"/>
      <c r="PA79" s="152"/>
      <c r="PB79" s="152"/>
      <c r="PC79" s="152"/>
      <c r="PD79" s="152"/>
      <c r="PE79" s="152"/>
      <c r="PF79" s="152"/>
      <c r="PG79" s="152"/>
      <c r="PH79" s="152"/>
      <c r="PI79" s="152"/>
      <c r="PJ79" s="152"/>
      <c r="PK79" s="152"/>
      <c r="PL79" s="152"/>
      <c r="PM79" s="152"/>
      <c r="PN79" s="152"/>
      <c r="PO79" s="152"/>
      <c r="PP79" s="152"/>
      <c r="PQ79" s="152"/>
      <c r="PR79" s="152"/>
      <c r="PS79" s="152"/>
      <c r="PT79" s="152"/>
      <c r="PU79" s="152"/>
      <c r="PV79" s="152"/>
      <c r="PW79" s="152"/>
      <c r="PX79" s="152"/>
      <c r="PY79" s="153"/>
      <c r="PZ79" s="151" t="str">
        <f>データ!$E$10</f>
        <v>R01</v>
      </c>
      <c r="QA79" s="152"/>
      <c r="QB79" s="152"/>
      <c r="QC79" s="152"/>
      <c r="QD79" s="152"/>
      <c r="QE79" s="152"/>
      <c r="QF79" s="152"/>
      <c r="QG79" s="152"/>
      <c r="QH79" s="152"/>
      <c r="QI79" s="152"/>
      <c r="QJ79" s="152"/>
      <c r="QK79" s="152"/>
      <c r="QL79" s="152"/>
      <c r="QM79" s="152"/>
      <c r="QN79" s="152"/>
      <c r="QO79" s="152"/>
      <c r="QP79" s="152"/>
      <c r="QQ79" s="152"/>
      <c r="QR79" s="152"/>
      <c r="QS79" s="152"/>
      <c r="QT79" s="152"/>
      <c r="QU79" s="152"/>
      <c r="QV79" s="152"/>
      <c r="QW79" s="152"/>
      <c r="QX79" s="152"/>
      <c r="QY79" s="152"/>
      <c r="QZ79" s="153"/>
      <c r="RA79" s="151" t="str">
        <f>データ!$F$10</f>
        <v>R02</v>
      </c>
      <c r="RB79" s="152"/>
      <c r="RC79" s="152"/>
      <c r="RD79" s="152"/>
      <c r="RE79" s="152"/>
      <c r="RF79" s="152"/>
      <c r="RG79" s="152"/>
      <c r="RH79" s="152"/>
      <c r="RI79" s="152"/>
      <c r="RJ79" s="152"/>
      <c r="RK79" s="152"/>
      <c r="RL79" s="152"/>
      <c r="RM79" s="152"/>
      <c r="RN79" s="152"/>
      <c r="RO79" s="152"/>
      <c r="RP79" s="152"/>
      <c r="RQ79" s="152"/>
      <c r="RR79" s="152"/>
      <c r="RS79" s="152"/>
      <c r="RT79" s="152"/>
      <c r="RU79" s="152"/>
      <c r="RV79" s="152"/>
      <c r="RW79" s="152"/>
      <c r="RX79" s="152"/>
      <c r="RY79" s="152"/>
      <c r="RZ79" s="152"/>
      <c r="SA79" s="153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43"/>
      <c r="SN79" s="144"/>
      <c r="SO79" s="144"/>
      <c r="SP79" s="144"/>
      <c r="SQ79" s="144"/>
      <c r="SR79" s="144"/>
      <c r="SS79" s="144"/>
      <c r="ST79" s="144"/>
      <c r="SU79" s="144"/>
      <c r="SV79" s="144"/>
      <c r="SW79" s="144"/>
      <c r="SX79" s="144"/>
      <c r="SY79" s="144"/>
      <c r="SZ79" s="144"/>
      <c r="TA79" s="145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54" t="s">
        <v>23</v>
      </c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5">
        <f>データ!DD6</f>
        <v>56.25</v>
      </c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>
        <f>データ!DE6</f>
        <v>57.9</v>
      </c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>
        <f>データ!DF6</f>
        <v>59.28</v>
      </c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  <c r="CW80" s="155"/>
      <c r="CX80" s="155"/>
      <c r="CY80" s="155"/>
      <c r="CZ80" s="155"/>
      <c r="DA80" s="155"/>
      <c r="DB80" s="155">
        <f>データ!DG6</f>
        <v>59.16</v>
      </c>
      <c r="DC80" s="155"/>
      <c r="DD80" s="155"/>
      <c r="DE80" s="155"/>
      <c r="DF80" s="155"/>
      <c r="DG80" s="155"/>
      <c r="DH80" s="155"/>
      <c r="DI80" s="155"/>
      <c r="DJ80" s="155"/>
      <c r="DK80" s="155"/>
      <c r="DL80" s="155"/>
      <c r="DM80" s="155"/>
      <c r="DN80" s="155"/>
      <c r="DO80" s="155"/>
      <c r="DP80" s="155"/>
      <c r="DQ80" s="155"/>
      <c r="DR80" s="155"/>
      <c r="DS80" s="155"/>
      <c r="DT80" s="155"/>
      <c r="DU80" s="155"/>
      <c r="DV80" s="155"/>
      <c r="DW80" s="155"/>
      <c r="DX80" s="155"/>
      <c r="DY80" s="155"/>
      <c r="DZ80" s="155"/>
      <c r="EA80" s="155"/>
      <c r="EB80" s="155"/>
      <c r="EC80" s="155">
        <f>データ!DH6</f>
        <v>60.78</v>
      </c>
      <c r="ED80" s="155"/>
      <c r="EE80" s="155"/>
      <c r="EF80" s="155"/>
      <c r="EG80" s="155"/>
      <c r="EH80" s="155"/>
      <c r="EI80" s="155"/>
      <c r="EJ80" s="155"/>
      <c r="EK80" s="155"/>
      <c r="EL80" s="155"/>
      <c r="EM80" s="155"/>
      <c r="EN80" s="155"/>
      <c r="EO80" s="155"/>
      <c r="EP80" s="155"/>
      <c r="EQ80" s="155"/>
      <c r="ER80" s="155"/>
      <c r="ES80" s="155"/>
      <c r="ET80" s="155"/>
      <c r="EU80" s="155"/>
      <c r="EV80" s="155"/>
      <c r="EW80" s="155"/>
      <c r="EX80" s="155"/>
      <c r="EY80" s="155"/>
      <c r="EZ80" s="155"/>
      <c r="FA80" s="155"/>
      <c r="FB80" s="155"/>
      <c r="FC80" s="155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54" t="s">
        <v>23</v>
      </c>
      <c r="FY80" s="154"/>
      <c r="FZ80" s="154"/>
      <c r="GA80" s="154"/>
      <c r="GB80" s="154"/>
      <c r="GC80" s="154"/>
      <c r="GD80" s="154"/>
      <c r="GE80" s="154"/>
      <c r="GF80" s="154"/>
      <c r="GG80" s="154"/>
      <c r="GH80" s="154"/>
      <c r="GI80" s="154"/>
      <c r="GJ80" s="154"/>
      <c r="GK80" s="155">
        <f>データ!DO6</f>
        <v>0</v>
      </c>
      <c r="GL80" s="155"/>
      <c r="GM80" s="155"/>
      <c r="GN80" s="155"/>
      <c r="GO80" s="155"/>
      <c r="GP80" s="155"/>
      <c r="GQ80" s="155"/>
      <c r="GR80" s="155"/>
      <c r="GS80" s="155"/>
      <c r="GT80" s="155"/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  <c r="HF80" s="155"/>
      <c r="HG80" s="155"/>
      <c r="HH80" s="155"/>
      <c r="HI80" s="155"/>
      <c r="HJ80" s="155"/>
      <c r="HK80" s="155"/>
      <c r="HL80" s="155">
        <f>データ!DP6</f>
        <v>0</v>
      </c>
      <c r="HM80" s="155"/>
      <c r="HN80" s="155"/>
      <c r="HO80" s="155"/>
      <c r="HP80" s="155"/>
      <c r="HQ80" s="155"/>
      <c r="HR80" s="155"/>
      <c r="HS80" s="155"/>
      <c r="HT80" s="155"/>
      <c r="HU80" s="155"/>
      <c r="HV80" s="155"/>
      <c r="HW80" s="155"/>
      <c r="HX80" s="155"/>
      <c r="HY80" s="155"/>
      <c r="HZ80" s="155"/>
      <c r="IA80" s="155"/>
      <c r="IB80" s="155"/>
      <c r="IC80" s="155"/>
      <c r="ID80" s="155"/>
      <c r="IE80" s="155"/>
      <c r="IF80" s="155"/>
      <c r="IG80" s="155"/>
      <c r="IH80" s="155"/>
      <c r="II80" s="155"/>
      <c r="IJ80" s="155"/>
      <c r="IK80" s="155"/>
      <c r="IL80" s="155"/>
      <c r="IM80" s="155">
        <f>データ!DQ6</f>
        <v>0</v>
      </c>
      <c r="IN80" s="155"/>
      <c r="IO80" s="155"/>
      <c r="IP80" s="155"/>
      <c r="IQ80" s="155"/>
      <c r="IR80" s="155"/>
      <c r="IS80" s="155"/>
      <c r="IT80" s="155"/>
      <c r="IU80" s="155"/>
      <c r="IV80" s="155"/>
      <c r="IW80" s="155"/>
      <c r="IX80" s="155"/>
      <c r="IY80" s="155"/>
      <c r="IZ80" s="155"/>
      <c r="JA80" s="155"/>
      <c r="JB80" s="155"/>
      <c r="JC80" s="155"/>
      <c r="JD80" s="155"/>
      <c r="JE80" s="155"/>
      <c r="JF80" s="155"/>
      <c r="JG80" s="155"/>
      <c r="JH80" s="155"/>
      <c r="JI80" s="155"/>
      <c r="JJ80" s="155"/>
      <c r="JK80" s="155"/>
      <c r="JL80" s="155"/>
      <c r="JM80" s="155"/>
      <c r="JN80" s="155">
        <f>データ!DR6</f>
        <v>0</v>
      </c>
      <c r="JO80" s="155"/>
      <c r="JP80" s="155"/>
      <c r="JQ80" s="155"/>
      <c r="JR80" s="155"/>
      <c r="JS80" s="155"/>
      <c r="JT80" s="155"/>
      <c r="JU80" s="155"/>
      <c r="JV80" s="155"/>
      <c r="JW80" s="155"/>
      <c r="JX80" s="155"/>
      <c r="JY80" s="155"/>
      <c r="JZ80" s="155"/>
      <c r="KA80" s="155"/>
      <c r="KB80" s="155"/>
      <c r="KC80" s="155"/>
      <c r="KD80" s="155"/>
      <c r="KE80" s="155"/>
      <c r="KF80" s="155"/>
      <c r="KG80" s="155"/>
      <c r="KH80" s="155"/>
      <c r="KI80" s="155"/>
      <c r="KJ80" s="155"/>
      <c r="KK80" s="155"/>
      <c r="KL80" s="155"/>
      <c r="KM80" s="155"/>
      <c r="KN80" s="155"/>
      <c r="KO80" s="155">
        <f>データ!DS6</f>
        <v>0</v>
      </c>
      <c r="KP80" s="155"/>
      <c r="KQ80" s="155"/>
      <c r="KR80" s="155"/>
      <c r="KS80" s="155"/>
      <c r="KT80" s="155"/>
      <c r="KU80" s="155"/>
      <c r="KV80" s="155"/>
      <c r="KW80" s="155"/>
      <c r="KX80" s="155"/>
      <c r="KY80" s="155"/>
      <c r="KZ80" s="155"/>
      <c r="LA80" s="155"/>
      <c r="LB80" s="155"/>
      <c r="LC80" s="155"/>
      <c r="LD80" s="155"/>
      <c r="LE80" s="155"/>
      <c r="LF80" s="155"/>
      <c r="LG80" s="155"/>
      <c r="LH80" s="155"/>
      <c r="LI80" s="155"/>
      <c r="LJ80" s="155"/>
      <c r="LK80" s="155"/>
      <c r="LL80" s="155"/>
      <c r="LM80" s="155"/>
      <c r="LN80" s="155"/>
      <c r="LO80" s="155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54" t="s">
        <v>23</v>
      </c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5">
        <f>データ!DZ6</f>
        <v>0</v>
      </c>
      <c r="MX80" s="155"/>
      <c r="MY80" s="155"/>
      <c r="MZ80" s="155"/>
      <c r="NA80" s="155"/>
      <c r="NB80" s="155"/>
      <c r="NC80" s="155"/>
      <c r="ND80" s="155"/>
      <c r="NE80" s="155"/>
      <c r="NF80" s="155"/>
      <c r="NG80" s="155"/>
      <c r="NH80" s="155"/>
      <c r="NI80" s="155"/>
      <c r="NJ80" s="155"/>
      <c r="NK80" s="155"/>
      <c r="NL80" s="155"/>
      <c r="NM80" s="155"/>
      <c r="NN80" s="155"/>
      <c r="NO80" s="155"/>
      <c r="NP80" s="155"/>
      <c r="NQ80" s="155"/>
      <c r="NR80" s="155"/>
      <c r="NS80" s="155"/>
      <c r="NT80" s="155"/>
      <c r="NU80" s="155"/>
      <c r="NV80" s="155"/>
      <c r="NW80" s="155"/>
      <c r="NX80" s="155">
        <f>データ!EA6</f>
        <v>0</v>
      </c>
      <c r="NY80" s="155"/>
      <c r="NZ80" s="155"/>
      <c r="OA80" s="155"/>
      <c r="OB80" s="155"/>
      <c r="OC80" s="155"/>
      <c r="OD80" s="155"/>
      <c r="OE80" s="155"/>
      <c r="OF80" s="155"/>
      <c r="OG80" s="155"/>
      <c r="OH80" s="155"/>
      <c r="OI80" s="155"/>
      <c r="OJ80" s="155"/>
      <c r="OK80" s="155"/>
      <c r="OL80" s="155"/>
      <c r="OM80" s="155"/>
      <c r="ON80" s="155"/>
      <c r="OO80" s="155"/>
      <c r="OP80" s="155"/>
      <c r="OQ80" s="155"/>
      <c r="OR80" s="155"/>
      <c r="OS80" s="155"/>
      <c r="OT80" s="155"/>
      <c r="OU80" s="155"/>
      <c r="OV80" s="155"/>
      <c r="OW80" s="155"/>
      <c r="OX80" s="155"/>
      <c r="OY80" s="155">
        <f>データ!EB6</f>
        <v>0</v>
      </c>
      <c r="OZ80" s="155"/>
      <c r="PA80" s="155"/>
      <c r="PB80" s="155"/>
      <c r="PC80" s="155"/>
      <c r="PD80" s="155"/>
      <c r="PE80" s="155"/>
      <c r="PF80" s="155"/>
      <c r="PG80" s="155"/>
      <c r="PH80" s="155"/>
      <c r="PI80" s="155"/>
      <c r="PJ80" s="155"/>
      <c r="PK80" s="155"/>
      <c r="PL80" s="155"/>
      <c r="PM80" s="155"/>
      <c r="PN80" s="155"/>
      <c r="PO80" s="155"/>
      <c r="PP80" s="155"/>
      <c r="PQ80" s="155"/>
      <c r="PR80" s="155"/>
      <c r="PS80" s="155"/>
      <c r="PT80" s="155"/>
      <c r="PU80" s="155"/>
      <c r="PV80" s="155"/>
      <c r="PW80" s="155"/>
      <c r="PX80" s="155"/>
      <c r="PY80" s="155"/>
      <c r="PZ80" s="155">
        <f>データ!EC6</f>
        <v>10.33</v>
      </c>
      <c r="QA80" s="155"/>
      <c r="QB80" s="155"/>
      <c r="QC80" s="155"/>
      <c r="QD80" s="155"/>
      <c r="QE80" s="155"/>
      <c r="QF80" s="155"/>
      <c r="QG80" s="155"/>
      <c r="QH80" s="155"/>
      <c r="QI80" s="155"/>
      <c r="QJ80" s="155"/>
      <c r="QK80" s="155"/>
      <c r="QL80" s="155"/>
      <c r="QM80" s="155"/>
      <c r="QN80" s="155"/>
      <c r="QO80" s="155"/>
      <c r="QP80" s="155"/>
      <c r="QQ80" s="155"/>
      <c r="QR80" s="155"/>
      <c r="QS80" s="155"/>
      <c r="QT80" s="155"/>
      <c r="QU80" s="155"/>
      <c r="QV80" s="155"/>
      <c r="QW80" s="155"/>
      <c r="QX80" s="155"/>
      <c r="QY80" s="155"/>
      <c r="QZ80" s="155"/>
      <c r="RA80" s="155">
        <f>データ!ED6</f>
        <v>0</v>
      </c>
      <c r="RB80" s="155"/>
      <c r="RC80" s="155"/>
      <c r="RD80" s="155"/>
      <c r="RE80" s="155"/>
      <c r="RF80" s="155"/>
      <c r="RG80" s="155"/>
      <c r="RH80" s="155"/>
      <c r="RI80" s="155"/>
      <c r="RJ80" s="155"/>
      <c r="RK80" s="155"/>
      <c r="RL80" s="155"/>
      <c r="RM80" s="155"/>
      <c r="RN80" s="155"/>
      <c r="RO80" s="155"/>
      <c r="RP80" s="155"/>
      <c r="RQ80" s="155"/>
      <c r="RR80" s="155"/>
      <c r="RS80" s="155"/>
      <c r="RT80" s="155"/>
      <c r="RU80" s="155"/>
      <c r="RV80" s="155"/>
      <c r="RW80" s="155"/>
      <c r="RX80" s="155"/>
      <c r="RY80" s="155"/>
      <c r="RZ80" s="155"/>
      <c r="SA80" s="155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43"/>
      <c r="SN80" s="144"/>
      <c r="SO80" s="144"/>
      <c r="SP80" s="144"/>
      <c r="SQ80" s="144"/>
      <c r="SR80" s="144"/>
      <c r="SS80" s="144"/>
      <c r="ST80" s="144"/>
      <c r="SU80" s="144"/>
      <c r="SV80" s="144"/>
      <c r="SW80" s="144"/>
      <c r="SX80" s="144"/>
      <c r="SY80" s="144"/>
      <c r="SZ80" s="144"/>
      <c r="TA80" s="145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54" t="s">
        <v>24</v>
      </c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5">
        <f>データ!DI6</f>
        <v>51.15</v>
      </c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>
        <f>データ!DJ6</f>
        <v>52.15</v>
      </c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>
        <f>データ!DK6</f>
        <v>52.21</v>
      </c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>
        <f>データ!DL6</f>
        <v>54.51</v>
      </c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55">
        <f>データ!DM6</f>
        <v>55.38</v>
      </c>
      <c r="ED81" s="155"/>
      <c r="EE81" s="155"/>
      <c r="EF81" s="155"/>
      <c r="EG81" s="155"/>
      <c r="EH81" s="155"/>
      <c r="EI81" s="155"/>
      <c r="EJ81" s="155"/>
      <c r="EK81" s="155"/>
      <c r="EL81" s="155"/>
      <c r="EM81" s="155"/>
      <c r="EN81" s="155"/>
      <c r="EO81" s="155"/>
      <c r="EP81" s="155"/>
      <c r="EQ81" s="155"/>
      <c r="ER81" s="155"/>
      <c r="ES81" s="155"/>
      <c r="ET81" s="155"/>
      <c r="EU81" s="155"/>
      <c r="EV81" s="155"/>
      <c r="EW81" s="155"/>
      <c r="EX81" s="155"/>
      <c r="EY81" s="155"/>
      <c r="EZ81" s="155"/>
      <c r="FA81" s="155"/>
      <c r="FB81" s="155"/>
      <c r="FC81" s="155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54" t="s">
        <v>24</v>
      </c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5">
        <f>データ!DT6</f>
        <v>20.8</v>
      </c>
      <c r="GL81" s="155"/>
      <c r="GM81" s="155"/>
      <c r="GN81" s="155"/>
      <c r="GO81" s="155"/>
      <c r="GP81" s="155"/>
      <c r="GQ81" s="155"/>
      <c r="GR81" s="155"/>
      <c r="GS81" s="155"/>
      <c r="GT81" s="155"/>
      <c r="GU81" s="155"/>
      <c r="GV81" s="155"/>
      <c r="GW81" s="155"/>
      <c r="GX81" s="155"/>
      <c r="GY81" s="155"/>
      <c r="GZ81" s="155"/>
      <c r="HA81" s="155"/>
      <c r="HB81" s="155"/>
      <c r="HC81" s="155"/>
      <c r="HD81" s="155"/>
      <c r="HE81" s="155"/>
      <c r="HF81" s="155"/>
      <c r="HG81" s="155"/>
      <c r="HH81" s="155"/>
      <c r="HI81" s="155"/>
      <c r="HJ81" s="155"/>
      <c r="HK81" s="155"/>
      <c r="HL81" s="155">
        <f>データ!DU6</f>
        <v>29.43</v>
      </c>
      <c r="HM81" s="155"/>
      <c r="HN81" s="155"/>
      <c r="HO81" s="155"/>
      <c r="HP81" s="155"/>
      <c r="HQ81" s="155"/>
      <c r="HR81" s="155"/>
      <c r="HS81" s="155"/>
      <c r="HT81" s="155"/>
      <c r="HU81" s="155"/>
      <c r="HV81" s="155"/>
      <c r="HW81" s="155"/>
      <c r="HX81" s="155"/>
      <c r="HY81" s="155"/>
      <c r="HZ81" s="155"/>
      <c r="IA81" s="155"/>
      <c r="IB81" s="155"/>
      <c r="IC81" s="155"/>
      <c r="ID81" s="155"/>
      <c r="IE81" s="155"/>
      <c r="IF81" s="155"/>
      <c r="IG81" s="155"/>
      <c r="IH81" s="155"/>
      <c r="II81" s="155"/>
      <c r="IJ81" s="155"/>
      <c r="IK81" s="155"/>
      <c r="IL81" s="155"/>
      <c r="IM81" s="155">
        <f>データ!DV6</f>
        <v>32.03</v>
      </c>
      <c r="IN81" s="155"/>
      <c r="IO81" s="155"/>
      <c r="IP81" s="155"/>
      <c r="IQ81" s="155"/>
      <c r="IR81" s="155"/>
      <c r="IS81" s="155"/>
      <c r="IT81" s="155"/>
      <c r="IU81" s="155"/>
      <c r="IV81" s="155"/>
      <c r="IW81" s="155"/>
      <c r="IX81" s="155"/>
      <c r="IY81" s="155"/>
      <c r="IZ81" s="155"/>
      <c r="JA81" s="155"/>
      <c r="JB81" s="155"/>
      <c r="JC81" s="155"/>
      <c r="JD81" s="155"/>
      <c r="JE81" s="155"/>
      <c r="JF81" s="155"/>
      <c r="JG81" s="155"/>
      <c r="JH81" s="155"/>
      <c r="JI81" s="155"/>
      <c r="JJ81" s="155"/>
      <c r="JK81" s="155"/>
      <c r="JL81" s="155"/>
      <c r="JM81" s="155"/>
      <c r="JN81" s="155">
        <f>データ!DW6</f>
        <v>36.58</v>
      </c>
      <c r="JO81" s="155"/>
      <c r="JP81" s="155"/>
      <c r="JQ81" s="155"/>
      <c r="JR81" s="155"/>
      <c r="JS81" s="155"/>
      <c r="JT81" s="155"/>
      <c r="JU81" s="155"/>
      <c r="JV81" s="155"/>
      <c r="JW81" s="155"/>
      <c r="JX81" s="155"/>
      <c r="JY81" s="155"/>
      <c r="JZ81" s="155"/>
      <c r="KA81" s="155"/>
      <c r="KB81" s="155"/>
      <c r="KC81" s="155"/>
      <c r="KD81" s="155"/>
      <c r="KE81" s="155"/>
      <c r="KF81" s="155"/>
      <c r="KG81" s="155"/>
      <c r="KH81" s="155"/>
      <c r="KI81" s="155"/>
      <c r="KJ81" s="155"/>
      <c r="KK81" s="155"/>
      <c r="KL81" s="155"/>
      <c r="KM81" s="155"/>
      <c r="KN81" s="155"/>
      <c r="KO81" s="155">
        <f>データ!DX6</f>
        <v>40.880000000000003</v>
      </c>
      <c r="KP81" s="155"/>
      <c r="KQ81" s="155"/>
      <c r="KR81" s="155"/>
      <c r="KS81" s="155"/>
      <c r="KT81" s="155"/>
      <c r="KU81" s="155"/>
      <c r="KV81" s="155"/>
      <c r="KW81" s="155"/>
      <c r="KX81" s="155"/>
      <c r="KY81" s="155"/>
      <c r="KZ81" s="155"/>
      <c r="LA81" s="155"/>
      <c r="LB81" s="155"/>
      <c r="LC81" s="155"/>
      <c r="LD81" s="155"/>
      <c r="LE81" s="155"/>
      <c r="LF81" s="155"/>
      <c r="LG81" s="155"/>
      <c r="LH81" s="155"/>
      <c r="LI81" s="155"/>
      <c r="LJ81" s="155"/>
      <c r="LK81" s="155"/>
      <c r="LL81" s="155"/>
      <c r="LM81" s="155"/>
      <c r="LN81" s="155"/>
      <c r="LO81" s="155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54" t="s">
        <v>24</v>
      </c>
      <c r="MK81" s="154"/>
      <c r="ML81" s="154"/>
      <c r="MM81" s="154"/>
      <c r="MN81" s="154"/>
      <c r="MO81" s="154"/>
      <c r="MP81" s="154"/>
      <c r="MQ81" s="154"/>
      <c r="MR81" s="154"/>
      <c r="MS81" s="154"/>
      <c r="MT81" s="154"/>
      <c r="MU81" s="154"/>
      <c r="MV81" s="154"/>
      <c r="MW81" s="155">
        <f>データ!EE6</f>
        <v>0.11</v>
      </c>
      <c r="MX81" s="155"/>
      <c r="MY81" s="155"/>
      <c r="MZ81" s="155"/>
      <c r="NA81" s="155"/>
      <c r="NB81" s="155"/>
      <c r="NC81" s="155"/>
      <c r="ND81" s="155"/>
      <c r="NE81" s="155"/>
      <c r="NF81" s="155"/>
      <c r="NG81" s="155"/>
      <c r="NH81" s="155"/>
      <c r="NI81" s="155"/>
      <c r="NJ81" s="155"/>
      <c r="NK81" s="155"/>
      <c r="NL81" s="155"/>
      <c r="NM81" s="155"/>
      <c r="NN81" s="155"/>
      <c r="NO81" s="155"/>
      <c r="NP81" s="155"/>
      <c r="NQ81" s="155"/>
      <c r="NR81" s="155"/>
      <c r="NS81" s="155"/>
      <c r="NT81" s="155"/>
      <c r="NU81" s="155"/>
      <c r="NV81" s="155"/>
      <c r="NW81" s="155"/>
      <c r="NX81" s="155">
        <f>データ!EF6</f>
        <v>0.11</v>
      </c>
      <c r="NY81" s="155"/>
      <c r="NZ81" s="155"/>
      <c r="OA81" s="155"/>
      <c r="OB81" s="155"/>
      <c r="OC81" s="155"/>
      <c r="OD81" s="155"/>
      <c r="OE81" s="155"/>
      <c r="OF81" s="155"/>
      <c r="OG81" s="155"/>
      <c r="OH81" s="155"/>
      <c r="OI81" s="155"/>
      <c r="OJ81" s="155"/>
      <c r="OK81" s="155"/>
      <c r="OL81" s="155"/>
      <c r="OM81" s="155"/>
      <c r="ON81" s="155"/>
      <c r="OO81" s="155"/>
      <c r="OP81" s="155"/>
      <c r="OQ81" s="155"/>
      <c r="OR81" s="155"/>
      <c r="OS81" s="155"/>
      <c r="OT81" s="155"/>
      <c r="OU81" s="155"/>
      <c r="OV81" s="155"/>
      <c r="OW81" s="155"/>
      <c r="OX81" s="155"/>
      <c r="OY81" s="155">
        <f>データ!EG6</f>
        <v>0.11</v>
      </c>
      <c r="OZ81" s="155"/>
      <c r="PA81" s="155"/>
      <c r="PB81" s="155"/>
      <c r="PC81" s="155"/>
      <c r="PD81" s="155"/>
      <c r="PE81" s="155"/>
      <c r="PF81" s="155"/>
      <c r="PG81" s="155"/>
      <c r="PH81" s="155"/>
      <c r="PI81" s="155"/>
      <c r="PJ81" s="155"/>
      <c r="PK81" s="155"/>
      <c r="PL81" s="155"/>
      <c r="PM81" s="155"/>
      <c r="PN81" s="155"/>
      <c r="PO81" s="155"/>
      <c r="PP81" s="155"/>
      <c r="PQ81" s="155"/>
      <c r="PR81" s="155"/>
      <c r="PS81" s="155"/>
      <c r="PT81" s="155"/>
      <c r="PU81" s="155"/>
      <c r="PV81" s="155"/>
      <c r="PW81" s="155"/>
      <c r="PX81" s="155"/>
      <c r="PY81" s="155"/>
      <c r="PZ81" s="155">
        <f>データ!EH6</f>
        <v>0.36</v>
      </c>
      <c r="QA81" s="155"/>
      <c r="QB81" s="155"/>
      <c r="QC81" s="155"/>
      <c r="QD81" s="155"/>
      <c r="QE81" s="155"/>
      <c r="QF81" s="155"/>
      <c r="QG81" s="155"/>
      <c r="QH81" s="155"/>
      <c r="QI81" s="155"/>
      <c r="QJ81" s="155"/>
      <c r="QK81" s="155"/>
      <c r="QL81" s="155"/>
      <c r="QM81" s="155"/>
      <c r="QN81" s="155"/>
      <c r="QO81" s="155"/>
      <c r="QP81" s="155"/>
      <c r="QQ81" s="155"/>
      <c r="QR81" s="155"/>
      <c r="QS81" s="155"/>
      <c r="QT81" s="155"/>
      <c r="QU81" s="155"/>
      <c r="QV81" s="155"/>
      <c r="QW81" s="155"/>
      <c r="QX81" s="155"/>
      <c r="QY81" s="155"/>
      <c r="QZ81" s="155"/>
      <c r="RA81" s="155">
        <f>データ!EI6</f>
        <v>0.12</v>
      </c>
      <c r="RB81" s="155"/>
      <c r="RC81" s="155"/>
      <c r="RD81" s="155"/>
      <c r="RE81" s="155"/>
      <c r="RF81" s="155"/>
      <c r="RG81" s="155"/>
      <c r="RH81" s="155"/>
      <c r="RI81" s="155"/>
      <c r="RJ81" s="155"/>
      <c r="RK81" s="155"/>
      <c r="RL81" s="155"/>
      <c r="RM81" s="155"/>
      <c r="RN81" s="155"/>
      <c r="RO81" s="155"/>
      <c r="RP81" s="155"/>
      <c r="RQ81" s="155"/>
      <c r="RR81" s="155"/>
      <c r="RS81" s="155"/>
      <c r="RT81" s="155"/>
      <c r="RU81" s="155"/>
      <c r="RV81" s="155"/>
      <c r="RW81" s="155"/>
      <c r="RX81" s="155"/>
      <c r="RY81" s="155"/>
      <c r="RZ81" s="155"/>
      <c r="SA81" s="155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43"/>
      <c r="SN81" s="144"/>
      <c r="SO81" s="144"/>
      <c r="SP81" s="144"/>
      <c r="SQ81" s="144"/>
      <c r="SR81" s="144"/>
      <c r="SS81" s="144"/>
      <c r="ST81" s="144"/>
      <c r="SU81" s="144"/>
      <c r="SV81" s="144"/>
      <c r="SW81" s="144"/>
      <c r="SX81" s="144"/>
      <c r="SY81" s="144"/>
      <c r="SZ81" s="144"/>
      <c r="TA81" s="145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43"/>
      <c r="SN82" s="144"/>
      <c r="SO82" s="144"/>
      <c r="SP82" s="144"/>
      <c r="SQ82" s="144"/>
      <c r="SR82" s="144"/>
      <c r="SS82" s="144"/>
      <c r="ST82" s="144"/>
      <c r="SU82" s="144"/>
      <c r="SV82" s="144"/>
      <c r="SW82" s="144"/>
      <c r="SX82" s="144"/>
      <c r="SY82" s="144"/>
      <c r="SZ82" s="144"/>
      <c r="TA82" s="145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43"/>
      <c r="SN83" s="144"/>
      <c r="SO83" s="144"/>
      <c r="SP83" s="144"/>
      <c r="SQ83" s="144"/>
      <c r="SR83" s="144"/>
      <c r="SS83" s="144"/>
      <c r="ST83" s="144"/>
      <c r="SU83" s="144"/>
      <c r="SV83" s="144"/>
      <c r="SW83" s="144"/>
      <c r="SX83" s="144"/>
      <c r="SY83" s="144"/>
      <c r="SZ83" s="144"/>
      <c r="TA83" s="145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43"/>
      <c r="SN84" s="144"/>
      <c r="SO84" s="144"/>
      <c r="SP84" s="144"/>
      <c r="SQ84" s="144"/>
      <c r="SR84" s="144"/>
      <c r="SS84" s="144"/>
      <c r="ST84" s="144"/>
      <c r="SU84" s="144"/>
      <c r="SV84" s="144"/>
      <c r="SW84" s="144"/>
      <c r="SX84" s="144"/>
      <c r="SY84" s="144"/>
      <c r="SZ84" s="144"/>
      <c r="TA84" s="145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46"/>
      <c r="SN85" s="147"/>
      <c r="SO85" s="147"/>
      <c r="SP85" s="147"/>
      <c r="SQ85" s="147"/>
      <c r="SR85" s="147"/>
      <c r="SS85" s="147"/>
      <c r="ST85" s="147"/>
      <c r="SU85" s="147"/>
      <c r="SV85" s="147"/>
      <c r="SW85" s="147"/>
      <c r="SX85" s="147"/>
      <c r="SY85" s="147"/>
      <c r="SZ85" s="147"/>
      <c r="TA85" s="148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7" t="s">
        <v>29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 t="s">
        <v>30</v>
      </c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 t="s">
        <v>31</v>
      </c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 t="s">
        <v>32</v>
      </c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 t="s">
        <v>33</v>
      </c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  <c r="EH89" s="157" t="s">
        <v>34</v>
      </c>
      <c r="EI89" s="157"/>
      <c r="EJ89" s="157"/>
      <c r="EK89" s="157"/>
      <c r="EL89" s="157"/>
      <c r="EM89" s="157"/>
      <c r="EN89" s="157"/>
      <c r="EO89" s="157"/>
      <c r="EP89" s="157"/>
      <c r="EQ89" s="157"/>
      <c r="ER89" s="157"/>
      <c r="ES89" s="157"/>
      <c r="ET89" s="157"/>
      <c r="EU89" s="157"/>
      <c r="EV89" s="157"/>
      <c r="EW89" s="157"/>
      <c r="EX89" s="157"/>
      <c r="EY89" s="157"/>
      <c r="EZ89" s="157"/>
      <c r="FA89" s="157"/>
      <c r="FB89" s="157"/>
      <c r="FC89" s="157"/>
      <c r="FD89" s="157"/>
      <c r="FE89" s="157"/>
      <c r="FF89" s="157"/>
      <c r="FG89" s="157"/>
      <c r="FH89" s="157"/>
      <c r="FI89" s="157" t="s">
        <v>35</v>
      </c>
      <c r="FJ89" s="157"/>
      <c r="FK89" s="157"/>
      <c r="FL89" s="157"/>
      <c r="FM89" s="157"/>
      <c r="FN89" s="157"/>
      <c r="FO89" s="157"/>
      <c r="FP89" s="157"/>
      <c r="FQ89" s="157"/>
      <c r="FR89" s="157"/>
      <c r="FS89" s="157"/>
      <c r="FT89" s="157"/>
      <c r="FU89" s="157"/>
      <c r="FV89" s="157"/>
      <c r="FW89" s="157"/>
      <c r="FX89" s="157"/>
      <c r="FY89" s="157"/>
      <c r="FZ89" s="157"/>
      <c r="GA89" s="157"/>
      <c r="GB89" s="157"/>
      <c r="GC89" s="157"/>
      <c r="GD89" s="157"/>
      <c r="GE89" s="157"/>
      <c r="GF89" s="157"/>
      <c r="GG89" s="157"/>
      <c r="GH89" s="157"/>
      <c r="GI89" s="157"/>
      <c r="GJ89" s="157" t="s">
        <v>36</v>
      </c>
      <c r="GK89" s="157"/>
      <c r="GL89" s="157"/>
      <c r="GM89" s="157"/>
      <c r="GN89" s="157"/>
      <c r="GO89" s="157"/>
      <c r="GP89" s="157"/>
      <c r="GQ89" s="157"/>
      <c r="GR89" s="157"/>
      <c r="GS89" s="157"/>
      <c r="GT89" s="157"/>
      <c r="GU89" s="157"/>
      <c r="GV89" s="157"/>
      <c r="GW89" s="157"/>
      <c r="GX89" s="157"/>
      <c r="GY89" s="157"/>
      <c r="GZ89" s="157"/>
      <c r="HA89" s="157"/>
      <c r="HB89" s="157"/>
      <c r="HC89" s="157"/>
      <c r="HD89" s="157"/>
      <c r="HE89" s="157"/>
      <c r="HF89" s="157"/>
      <c r="HG89" s="157"/>
      <c r="HH89" s="157"/>
      <c r="HI89" s="157"/>
      <c r="HJ89" s="157"/>
      <c r="HK89" s="157" t="s">
        <v>29</v>
      </c>
      <c r="HL89" s="157"/>
      <c r="HM89" s="157"/>
      <c r="HN89" s="157"/>
      <c r="HO89" s="157"/>
      <c r="HP89" s="157"/>
      <c r="HQ89" s="157"/>
      <c r="HR89" s="157"/>
      <c r="HS89" s="157"/>
      <c r="HT89" s="157"/>
      <c r="HU89" s="157"/>
      <c r="HV89" s="157"/>
      <c r="HW89" s="157"/>
      <c r="HX89" s="157"/>
      <c r="HY89" s="157"/>
      <c r="HZ89" s="157"/>
      <c r="IA89" s="157"/>
      <c r="IB89" s="157"/>
      <c r="IC89" s="157"/>
      <c r="ID89" s="157"/>
      <c r="IE89" s="157"/>
      <c r="IF89" s="157"/>
      <c r="IG89" s="157"/>
      <c r="IH89" s="157"/>
      <c r="II89" s="157"/>
      <c r="IJ89" s="157"/>
      <c r="IK89" s="157"/>
      <c r="IL89" s="157" t="s">
        <v>30</v>
      </c>
      <c r="IM89" s="157"/>
      <c r="IN89" s="157"/>
      <c r="IO89" s="157"/>
      <c r="IP89" s="157"/>
      <c r="IQ89" s="157"/>
      <c r="IR89" s="157"/>
      <c r="IS89" s="157"/>
      <c r="IT89" s="157"/>
      <c r="IU89" s="157"/>
      <c r="IV89" s="157"/>
      <c r="IW89" s="157"/>
      <c r="IX89" s="157"/>
      <c r="IY89" s="157"/>
      <c r="IZ89" s="157"/>
      <c r="JA89" s="157"/>
      <c r="JB89" s="157"/>
      <c r="JC89" s="157"/>
      <c r="JD89" s="157"/>
      <c r="JE89" s="157"/>
      <c r="JF89" s="157"/>
      <c r="JG89" s="157"/>
      <c r="JH89" s="157"/>
      <c r="JI89" s="157"/>
      <c r="JJ89" s="157"/>
      <c r="JK89" s="157"/>
      <c r="JL89" s="157"/>
      <c r="JM89" s="157" t="s">
        <v>31</v>
      </c>
      <c r="JN89" s="157"/>
      <c r="JO89" s="157"/>
      <c r="JP89" s="157"/>
      <c r="JQ89" s="157"/>
      <c r="JR89" s="157"/>
      <c r="JS89" s="157"/>
      <c r="JT89" s="157"/>
      <c r="JU89" s="157"/>
      <c r="JV89" s="157"/>
      <c r="JW89" s="157"/>
      <c r="JX89" s="157"/>
      <c r="JY89" s="157"/>
      <c r="JZ89" s="157"/>
      <c r="KA89" s="157"/>
      <c r="KB89" s="157"/>
      <c r="KC89" s="157"/>
      <c r="KD89" s="157"/>
      <c r="KE89" s="157"/>
      <c r="KF89" s="157"/>
      <c r="KG89" s="157"/>
      <c r="KH89" s="157"/>
      <c r="KI89" s="157"/>
      <c r="KJ89" s="157"/>
      <c r="KK89" s="157"/>
      <c r="KL89" s="157"/>
      <c r="KM89" s="157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6" t="str">
        <f>データ!AD6</f>
        <v>【118.49】</v>
      </c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 t="str">
        <f>データ!AO6</f>
        <v>【19.58】</v>
      </c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 t="str">
        <f>データ!AZ6</f>
        <v>【436.32】</v>
      </c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 t="str">
        <f>データ!BK6</f>
        <v>【238.21】</v>
      </c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  <c r="CW90" s="156"/>
      <c r="CX90" s="156"/>
      <c r="CY90" s="156"/>
      <c r="CZ90" s="156"/>
      <c r="DA90" s="156"/>
      <c r="DB90" s="156"/>
      <c r="DC90" s="156"/>
      <c r="DD90" s="156"/>
      <c r="DE90" s="156"/>
      <c r="DF90" s="156"/>
      <c r="DG90" s="156" t="str">
        <f>データ!BV6</f>
        <v>【113.30】</v>
      </c>
      <c r="DH90" s="156"/>
      <c r="DI90" s="156"/>
      <c r="DJ90" s="156"/>
      <c r="DK90" s="156"/>
      <c r="DL90" s="156"/>
      <c r="DM90" s="156"/>
      <c r="DN90" s="156"/>
      <c r="DO90" s="156"/>
      <c r="DP90" s="156"/>
      <c r="DQ90" s="156"/>
      <c r="DR90" s="156"/>
      <c r="DS90" s="156"/>
      <c r="DT90" s="156"/>
      <c r="DU90" s="156"/>
      <c r="DV90" s="156"/>
      <c r="DW90" s="156"/>
      <c r="DX90" s="156"/>
      <c r="DY90" s="156"/>
      <c r="DZ90" s="156"/>
      <c r="EA90" s="156"/>
      <c r="EB90" s="156"/>
      <c r="EC90" s="156"/>
      <c r="ED90" s="156"/>
      <c r="EE90" s="156"/>
      <c r="EF90" s="156"/>
      <c r="EG90" s="156"/>
      <c r="EH90" s="156" t="str">
        <f>データ!CG6</f>
        <v>【18.87】</v>
      </c>
      <c r="EI90" s="156"/>
      <c r="EJ90" s="156"/>
      <c r="EK90" s="156"/>
      <c r="EL90" s="156"/>
      <c r="EM90" s="156"/>
      <c r="EN90" s="156"/>
      <c r="EO90" s="156"/>
      <c r="EP90" s="156"/>
      <c r="EQ90" s="156"/>
      <c r="ER90" s="156"/>
      <c r="ES90" s="156"/>
      <c r="ET90" s="156"/>
      <c r="EU90" s="156"/>
      <c r="EV90" s="156"/>
      <c r="EW90" s="156"/>
      <c r="EX90" s="156"/>
      <c r="EY90" s="156"/>
      <c r="EZ90" s="156"/>
      <c r="FA90" s="156"/>
      <c r="FB90" s="156"/>
      <c r="FC90" s="156"/>
      <c r="FD90" s="156"/>
      <c r="FE90" s="156"/>
      <c r="FF90" s="156"/>
      <c r="FG90" s="156"/>
      <c r="FH90" s="156"/>
      <c r="FI90" s="156" t="str">
        <f>データ!CR6</f>
        <v>【53.39】</v>
      </c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6" t="str">
        <f>データ!DC6</f>
        <v>【76.89】</v>
      </c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6" t="str">
        <f>データ!DN6</f>
        <v>【59.52】</v>
      </c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6" t="str">
        <f>データ!DY6</f>
        <v>【49.06】</v>
      </c>
      <c r="IM90" s="158"/>
      <c r="IN90" s="158"/>
      <c r="IO90" s="158"/>
      <c r="IP90" s="158"/>
      <c r="IQ90" s="158"/>
      <c r="IR90" s="158"/>
      <c r="IS90" s="158"/>
      <c r="IT90" s="158"/>
      <c r="IU90" s="158"/>
      <c r="IV90" s="158"/>
      <c r="IW90" s="158"/>
      <c r="IX90" s="158"/>
      <c r="IY90" s="158"/>
      <c r="IZ90" s="158"/>
      <c r="JA90" s="158"/>
      <c r="JB90" s="158"/>
      <c r="JC90" s="158"/>
      <c r="JD90" s="158"/>
      <c r="JE90" s="158"/>
      <c r="JF90" s="158"/>
      <c r="JG90" s="158"/>
      <c r="JH90" s="158"/>
      <c r="JI90" s="158"/>
      <c r="JJ90" s="158"/>
      <c r="JK90" s="158"/>
      <c r="JL90" s="158"/>
      <c r="JM90" s="156" t="str">
        <f>データ!EJ6</f>
        <v>【0.39】</v>
      </c>
      <c r="JN90" s="158"/>
      <c r="JO90" s="158"/>
      <c r="JP90" s="158"/>
      <c r="JQ90" s="158"/>
      <c r="JR90" s="158"/>
      <c r="JS90" s="158"/>
      <c r="JT90" s="158"/>
      <c r="JU90" s="158"/>
      <c r="JV90" s="158"/>
      <c r="JW90" s="158"/>
      <c r="JX90" s="158"/>
      <c r="JY90" s="158"/>
      <c r="JZ90" s="158"/>
      <c r="KA90" s="158"/>
      <c r="KB90" s="158"/>
      <c r="KC90" s="158"/>
      <c r="KD90" s="158"/>
      <c r="KE90" s="158"/>
      <c r="KF90" s="158"/>
      <c r="KG90" s="158"/>
      <c r="KH90" s="158"/>
      <c r="KI90" s="158"/>
      <c r="KJ90" s="158"/>
      <c r="KK90" s="158"/>
      <c r="KL90" s="158"/>
      <c r="KM90" s="158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JtWPti5/qAvVPLL58YlxxYSf91rMPycdEGbNqZtyms+HG/R30vl+Up0FkCBBYNu6UmI77MZTGPF0wdyi5myTyw==" saltValue="saeuir6hMtIC5D1YbUs46w==" spinCount="100000" sheet="1" objects="1" scenarios="1" formatCells="0" formatColumns="0" formatRows="0"/>
  <mergeCells count="285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60" t="s">
        <v>46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4" t="s">
        <v>47</v>
      </c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 t="s">
        <v>26</v>
      </c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62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59" t="s">
        <v>49</v>
      </c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 t="s">
        <v>50</v>
      </c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 t="s">
        <v>51</v>
      </c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 t="s">
        <v>52</v>
      </c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 t="s">
        <v>53</v>
      </c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 t="s">
        <v>54</v>
      </c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 t="s">
        <v>55</v>
      </c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 t="s">
        <v>56</v>
      </c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 t="s">
        <v>57</v>
      </c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 t="s">
        <v>58</v>
      </c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 t="s">
        <v>59</v>
      </c>
      <c r="EA4" s="159"/>
      <c r="EB4" s="159"/>
      <c r="EC4" s="159"/>
      <c r="ED4" s="159"/>
      <c r="EE4" s="159"/>
      <c r="EF4" s="159"/>
      <c r="EG4" s="159"/>
      <c r="EH4" s="159"/>
      <c r="EI4" s="159"/>
      <c r="EJ4" s="159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109.28</v>
      </c>
      <c r="U6" s="52">
        <f>U7</f>
        <v>115.92</v>
      </c>
      <c r="V6" s="52">
        <f>V7</f>
        <v>124.68</v>
      </c>
      <c r="W6" s="52">
        <f>W7</f>
        <v>124.53</v>
      </c>
      <c r="X6" s="52">
        <f t="shared" si="3"/>
        <v>107.64</v>
      </c>
      <c r="Y6" s="52">
        <f t="shared" si="3"/>
        <v>109.99</v>
      </c>
      <c r="Z6" s="52">
        <f t="shared" si="3"/>
        <v>109.1</v>
      </c>
      <c r="AA6" s="52">
        <f t="shared" si="3"/>
        <v>108.18</v>
      </c>
      <c r="AB6" s="52">
        <f t="shared" si="3"/>
        <v>114.99</v>
      </c>
      <c r="AC6" s="52">
        <f t="shared" si="3"/>
        <v>110.04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83.56</v>
      </c>
      <c r="AK6" s="52">
        <f t="shared" si="3"/>
        <v>82.78</v>
      </c>
      <c r="AL6" s="52">
        <f t="shared" si="3"/>
        <v>79.27</v>
      </c>
      <c r="AM6" s="52">
        <f t="shared" si="3"/>
        <v>75.56</v>
      </c>
      <c r="AN6" s="52">
        <f t="shared" si="3"/>
        <v>68.38</v>
      </c>
      <c r="AO6" s="50" t="str">
        <f>IF(AO7="-","【-】","【"&amp;SUBSTITUTE(TEXT(AO7,"#,##0.00"),"-","△")&amp;"】")</f>
        <v>【19.58】</v>
      </c>
      <c r="AP6" s="52">
        <f t="shared" si="3"/>
        <v>1681.71</v>
      </c>
      <c r="AQ6" s="52">
        <f>AQ7</f>
        <v>1688.08</v>
      </c>
      <c r="AR6" s="52">
        <f>AR7</f>
        <v>1440.97</v>
      </c>
      <c r="AS6" s="52">
        <f>AS7</f>
        <v>700.29</v>
      </c>
      <c r="AT6" s="52">
        <f t="shared" si="3"/>
        <v>1298.3</v>
      </c>
      <c r="AU6" s="52">
        <f t="shared" si="3"/>
        <v>688.41</v>
      </c>
      <c r="AV6" s="52">
        <f t="shared" si="3"/>
        <v>649.91999999999996</v>
      </c>
      <c r="AW6" s="52">
        <f t="shared" si="3"/>
        <v>680.22</v>
      </c>
      <c r="AX6" s="52">
        <f t="shared" si="3"/>
        <v>786.06</v>
      </c>
      <c r="AY6" s="52">
        <f t="shared" si="3"/>
        <v>771.18</v>
      </c>
      <c r="AZ6" s="50" t="str">
        <f>IF(AZ7="-","【-】","【"&amp;SUBSTITUTE(TEXT(AZ7,"#,##0.00"),"-","△")&amp;"】")</f>
        <v>【436.32】</v>
      </c>
      <c r="BA6" s="52">
        <f t="shared" si="3"/>
        <v>68.66</v>
      </c>
      <c r="BB6" s="52">
        <f>BB7</f>
        <v>54.81</v>
      </c>
      <c r="BC6" s="52">
        <f>BC7</f>
        <v>40.11</v>
      </c>
      <c r="BD6" s="52">
        <f>BD7</f>
        <v>25.42</v>
      </c>
      <c r="BE6" s="52">
        <f t="shared" si="3"/>
        <v>16.84</v>
      </c>
      <c r="BF6" s="52">
        <f t="shared" si="3"/>
        <v>505.25</v>
      </c>
      <c r="BG6" s="52">
        <f t="shared" si="3"/>
        <v>531.53</v>
      </c>
      <c r="BH6" s="52">
        <f t="shared" si="3"/>
        <v>504.73</v>
      </c>
      <c r="BI6" s="52">
        <f t="shared" si="3"/>
        <v>450.91</v>
      </c>
      <c r="BJ6" s="52">
        <f t="shared" si="3"/>
        <v>444.01</v>
      </c>
      <c r="BK6" s="50" t="str">
        <f>IF(BK7="-","【-】","【"&amp;SUBSTITUTE(TEXT(BK7,"#,##0.00"),"-","△")&amp;"】")</f>
        <v>【238.21】</v>
      </c>
      <c r="BL6" s="52">
        <f t="shared" si="3"/>
        <v>111.69</v>
      </c>
      <c r="BM6" s="52">
        <f>BM7</f>
        <v>121.65</v>
      </c>
      <c r="BN6" s="52">
        <f>BN7</f>
        <v>133.54</v>
      </c>
      <c r="BO6" s="52">
        <f>BO7</f>
        <v>133.43</v>
      </c>
      <c r="BP6" s="52">
        <f t="shared" si="3"/>
        <v>109.91</v>
      </c>
      <c r="BQ6" s="52">
        <f t="shared" si="3"/>
        <v>93.58</v>
      </c>
      <c r="BR6" s="52">
        <f t="shared" si="3"/>
        <v>93.31</v>
      </c>
      <c r="BS6" s="52">
        <f t="shared" si="3"/>
        <v>92.2</v>
      </c>
      <c r="BT6" s="52">
        <f t="shared" si="3"/>
        <v>103.39</v>
      </c>
      <c r="BU6" s="52">
        <f t="shared" si="3"/>
        <v>96.49</v>
      </c>
      <c r="BV6" s="50" t="str">
        <f>IF(BV7="-","【-】","【"&amp;SUBSTITUTE(TEXT(BV7,"#,##0.00"),"-","△")&amp;"】")</f>
        <v>【113.30】</v>
      </c>
      <c r="BW6" s="52">
        <f t="shared" si="3"/>
        <v>43.31</v>
      </c>
      <c r="BX6" s="52">
        <f>BX7</f>
        <v>39.78</v>
      </c>
      <c r="BY6" s="52">
        <f>BY7</f>
        <v>36.51</v>
      </c>
      <c r="BZ6" s="52">
        <f>BZ7</f>
        <v>36.03</v>
      </c>
      <c r="CA6" s="52">
        <f t="shared" si="3"/>
        <v>35.79</v>
      </c>
      <c r="CB6" s="52">
        <f t="shared" si="3"/>
        <v>33.79</v>
      </c>
      <c r="CC6" s="52">
        <f t="shared" si="3"/>
        <v>33.81</v>
      </c>
      <c r="CD6" s="52">
        <f t="shared" si="3"/>
        <v>34.33</v>
      </c>
      <c r="CE6" s="52">
        <f t="shared" si="3"/>
        <v>30.96</v>
      </c>
      <c r="CF6" s="52">
        <f t="shared" ref="CF6" si="4">CF7</f>
        <v>33.229999999999997</v>
      </c>
      <c r="CG6" s="50" t="str">
        <f>IF(CG7="-","【-】","【"&amp;SUBSTITUTE(TEXT(CG7,"#,##0.00"),"-","△")&amp;"】")</f>
        <v>【18.87】</v>
      </c>
      <c r="CH6" s="52">
        <f t="shared" ref="CH6:CQ6" si="5">CH7</f>
        <v>43.59</v>
      </c>
      <c r="CI6" s="52">
        <f>CI7</f>
        <v>47.35</v>
      </c>
      <c r="CJ6" s="52">
        <f>CJ7</f>
        <v>43.56</v>
      </c>
      <c r="CK6" s="52">
        <f>CK7</f>
        <v>43.98</v>
      </c>
      <c r="CL6" s="52">
        <f t="shared" si="5"/>
        <v>45.42</v>
      </c>
      <c r="CM6" s="52">
        <f t="shared" si="5"/>
        <v>43.12</v>
      </c>
      <c r="CN6" s="52">
        <f t="shared" si="5"/>
        <v>43.85</v>
      </c>
      <c r="CO6" s="52">
        <f t="shared" si="5"/>
        <v>44.05</v>
      </c>
      <c r="CP6" s="52">
        <f t="shared" si="5"/>
        <v>45.51</v>
      </c>
      <c r="CQ6" s="52">
        <f t="shared" si="5"/>
        <v>44.67</v>
      </c>
      <c r="CR6" s="50" t="str">
        <f>IF(CR7="-","【-】","【"&amp;SUBSTITUTE(TEXT(CR7,"#,##0.00"),"-","△")&amp;"】")</f>
        <v>【53.39】</v>
      </c>
      <c r="CS6" s="52">
        <f t="shared" ref="CS6:DB6" si="6">CS7</f>
        <v>52</v>
      </c>
      <c r="CT6" s="52">
        <f>CT7</f>
        <v>52</v>
      </c>
      <c r="CU6" s="52">
        <f>CU7</f>
        <v>52</v>
      </c>
      <c r="CV6" s="52">
        <f>CV7</f>
        <v>52</v>
      </c>
      <c r="CW6" s="52">
        <f t="shared" si="6"/>
        <v>52</v>
      </c>
      <c r="CX6" s="52">
        <f t="shared" si="6"/>
        <v>61.62</v>
      </c>
      <c r="CY6" s="52">
        <f t="shared" si="6"/>
        <v>61.64</v>
      </c>
      <c r="CZ6" s="52">
        <f t="shared" si="6"/>
        <v>61.85</v>
      </c>
      <c r="DA6" s="52">
        <f t="shared" si="6"/>
        <v>64.14</v>
      </c>
      <c r="DB6" s="52">
        <f t="shared" si="6"/>
        <v>63.89</v>
      </c>
      <c r="DC6" s="50" t="str">
        <f>IF(DC7="-","【-】","【"&amp;SUBSTITUTE(TEXT(DC7,"#,##0.00"),"-","△")&amp;"】")</f>
        <v>【76.89】</v>
      </c>
      <c r="DD6" s="52">
        <f t="shared" ref="DD6:DM6" si="7">DD7</f>
        <v>56.25</v>
      </c>
      <c r="DE6" s="52">
        <f>DE7</f>
        <v>57.9</v>
      </c>
      <c r="DF6" s="52">
        <f>DF7</f>
        <v>59.28</v>
      </c>
      <c r="DG6" s="52">
        <f>DG7</f>
        <v>59.16</v>
      </c>
      <c r="DH6" s="52">
        <f t="shared" si="7"/>
        <v>60.78</v>
      </c>
      <c r="DI6" s="52">
        <f t="shared" si="7"/>
        <v>51.15</v>
      </c>
      <c r="DJ6" s="52">
        <f t="shared" si="7"/>
        <v>52.15</v>
      </c>
      <c r="DK6" s="52">
        <f t="shared" si="7"/>
        <v>52.21</v>
      </c>
      <c r="DL6" s="52">
        <f t="shared" si="7"/>
        <v>54.51</v>
      </c>
      <c r="DM6" s="52">
        <f t="shared" si="7"/>
        <v>55.38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20.8</v>
      </c>
      <c r="DU6" s="52">
        <f t="shared" si="8"/>
        <v>29.43</v>
      </c>
      <c r="DV6" s="52">
        <f t="shared" si="8"/>
        <v>32.03</v>
      </c>
      <c r="DW6" s="52">
        <f t="shared" si="8"/>
        <v>36.58</v>
      </c>
      <c r="DX6" s="52">
        <f t="shared" si="8"/>
        <v>40.880000000000003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10.33</v>
      </c>
      <c r="ED6" s="52">
        <f t="shared" si="9"/>
        <v>0</v>
      </c>
      <c r="EE6" s="52">
        <f t="shared" si="9"/>
        <v>0.11</v>
      </c>
      <c r="EF6" s="52">
        <f t="shared" si="9"/>
        <v>0.11</v>
      </c>
      <c r="EG6" s="52">
        <f t="shared" si="9"/>
        <v>0.11</v>
      </c>
      <c r="EH6" s="52">
        <f t="shared" si="9"/>
        <v>0.36</v>
      </c>
      <c r="EI6" s="52">
        <f t="shared" si="9"/>
        <v>0.12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10000</v>
      </c>
      <c r="L7" s="54" t="s">
        <v>95</v>
      </c>
      <c r="M7" s="55">
        <v>1</v>
      </c>
      <c r="N7" s="55">
        <v>4542</v>
      </c>
      <c r="O7" s="56" t="s">
        <v>96</v>
      </c>
      <c r="P7" s="56">
        <v>91.5</v>
      </c>
      <c r="Q7" s="55">
        <v>3</v>
      </c>
      <c r="R7" s="55">
        <v>5200</v>
      </c>
      <c r="S7" s="54" t="s">
        <v>97</v>
      </c>
      <c r="T7" s="57">
        <v>109.28</v>
      </c>
      <c r="U7" s="57">
        <v>115.92</v>
      </c>
      <c r="V7" s="57">
        <v>124.68</v>
      </c>
      <c r="W7" s="57">
        <v>124.53</v>
      </c>
      <c r="X7" s="57">
        <v>107.64</v>
      </c>
      <c r="Y7" s="57">
        <v>109.99</v>
      </c>
      <c r="Z7" s="57">
        <v>109.1</v>
      </c>
      <c r="AA7" s="57">
        <v>108.18</v>
      </c>
      <c r="AB7" s="57">
        <v>114.99</v>
      </c>
      <c r="AC7" s="58">
        <v>110.04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83.56</v>
      </c>
      <c r="AK7" s="57">
        <v>82.78</v>
      </c>
      <c r="AL7" s="57">
        <v>79.27</v>
      </c>
      <c r="AM7" s="57">
        <v>75.56</v>
      </c>
      <c r="AN7" s="57">
        <v>68.38</v>
      </c>
      <c r="AO7" s="57">
        <v>19.579999999999998</v>
      </c>
      <c r="AP7" s="57">
        <v>1681.71</v>
      </c>
      <c r="AQ7" s="57">
        <v>1688.08</v>
      </c>
      <c r="AR7" s="57">
        <v>1440.97</v>
      </c>
      <c r="AS7" s="57">
        <v>700.29</v>
      </c>
      <c r="AT7" s="57">
        <v>1298.3</v>
      </c>
      <c r="AU7" s="57">
        <v>688.41</v>
      </c>
      <c r="AV7" s="57">
        <v>649.91999999999996</v>
      </c>
      <c r="AW7" s="57">
        <v>680.22</v>
      </c>
      <c r="AX7" s="57">
        <v>786.06</v>
      </c>
      <c r="AY7" s="57">
        <v>771.18</v>
      </c>
      <c r="AZ7" s="57">
        <v>436.32</v>
      </c>
      <c r="BA7" s="57">
        <v>68.66</v>
      </c>
      <c r="BB7" s="57">
        <v>54.81</v>
      </c>
      <c r="BC7" s="57">
        <v>40.11</v>
      </c>
      <c r="BD7" s="57">
        <v>25.42</v>
      </c>
      <c r="BE7" s="57">
        <v>16.84</v>
      </c>
      <c r="BF7" s="57">
        <v>505.25</v>
      </c>
      <c r="BG7" s="57">
        <v>531.53</v>
      </c>
      <c r="BH7" s="57">
        <v>504.73</v>
      </c>
      <c r="BI7" s="57">
        <v>450.91</v>
      </c>
      <c r="BJ7" s="57">
        <v>444.01</v>
      </c>
      <c r="BK7" s="57">
        <v>238.21</v>
      </c>
      <c r="BL7" s="57">
        <v>111.69</v>
      </c>
      <c r="BM7" s="57">
        <v>121.65</v>
      </c>
      <c r="BN7" s="57">
        <v>133.54</v>
      </c>
      <c r="BO7" s="57">
        <v>133.43</v>
      </c>
      <c r="BP7" s="57">
        <v>109.91</v>
      </c>
      <c r="BQ7" s="57">
        <v>93.58</v>
      </c>
      <c r="BR7" s="57">
        <v>93.31</v>
      </c>
      <c r="BS7" s="57">
        <v>92.2</v>
      </c>
      <c r="BT7" s="57">
        <v>103.39</v>
      </c>
      <c r="BU7" s="57">
        <v>96.49</v>
      </c>
      <c r="BV7" s="57">
        <v>113.3</v>
      </c>
      <c r="BW7" s="57">
        <v>43.31</v>
      </c>
      <c r="BX7" s="57">
        <v>39.78</v>
      </c>
      <c r="BY7" s="57">
        <v>36.51</v>
      </c>
      <c r="BZ7" s="57">
        <v>36.03</v>
      </c>
      <c r="CA7" s="57">
        <v>35.79</v>
      </c>
      <c r="CB7" s="57">
        <v>33.79</v>
      </c>
      <c r="CC7" s="57">
        <v>33.81</v>
      </c>
      <c r="CD7" s="57">
        <v>34.33</v>
      </c>
      <c r="CE7" s="57">
        <v>30.96</v>
      </c>
      <c r="CF7" s="57">
        <v>33.229999999999997</v>
      </c>
      <c r="CG7" s="57">
        <v>18.87</v>
      </c>
      <c r="CH7" s="57">
        <v>43.59</v>
      </c>
      <c r="CI7" s="57">
        <v>47.35</v>
      </c>
      <c r="CJ7" s="57">
        <v>43.56</v>
      </c>
      <c r="CK7" s="57">
        <v>43.98</v>
      </c>
      <c r="CL7" s="57">
        <v>45.42</v>
      </c>
      <c r="CM7" s="57">
        <v>43.12</v>
      </c>
      <c r="CN7" s="57">
        <v>43.85</v>
      </c>
      <c r="CO7" s="57">
        <v>44.05</v>
      </c>
      <c r="CP7" s="57">
        <v>45.51</v>
      </c>
      <c r="CQ7" s="57">
        <v>44.67</v>
      </c>
      <c r="CR7" s="57">
        <v>53.39</v>
      </c>
      <c r="CS7" s="57">
        <v>52</v>
      </c>
      <c r="CT7" s="57">
        <v>52</v>
      </c>
      <c r="CU7" s="57">
        <v>52</v>
      </c>
      <c r="CV7" s="57">
        <v>52</v>
      </c>
      <c r="CW7" s="57">
        <v>52</v>
      </c>
      <c r="CX7" s="57">
        <v>61.62</v>
      </c>
      <c r="CY7" s="57">
        <v>61.64</v>
      </c>
      <c r="CZ7" s="57">
        <v>61.85</v>
      </c>
      <c r="DA7" s="57">
        <v>64.14</v>
      </c>
      <c r="DB7" s="57">
        <v>63.89</v>
      </c>
      <c r="DC7" s="57">
        <v>76.89</v>
      </c>
      <c r="DD7" s="57">
        <v>56.25</v>
      </c>
      <c r="DE7" s="57">
        <v>57.9</v>
      </c>
      <c r="DF7" s="57">
        <v>59.28</v>
      </c>
      <c r="DG7" s="57">
        <v>59.16</v>
      </c>
      <c r="DH7" s="57">
        <v>60.78</v>
      </c>
      <c r="DI7" s="57">
        <v>51.15</v>
      </c>
      <c r="DJ7" s="57">
        <v>52.15</v>
      </c>
      <c r="DK7" s="57">
        <v>52.21</v>
      </c>
      <c r="DL7" s="57">
        <v>54.51</v>
      </c>
      <c r="DM7" s="57">
        <v>55.38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20.8</v>
      </c>
      <c r="DU7" s="57">
        <v>29.43</v>
      </c>
      <c r="DV7" s="57">
        <v>32.03</v>
      </c>
      <c r="DW7" s="57">
        <v>36.58</v>
      </c>
      <c r="DX7" s="57">
        <v>40.880000000000003</v>
      </c>
      <c r="DY7" s="57">
        <v>49.06</v>
      </c>
      <c r="DZ7" s="57">
        <v>0</v>
      </c>
      <c r="EA7" s="57">
        <v>0</v>
      </c>
      <c r="EB7" s="57">
        <v>0</v>
      </c>
      <c r="EC7" s="57">
        <v>10.33</v>
      </c>
      <c r="ED7" s="57">
        <v>0</v>
      </c>
      <c r="EE7" s="57">
        <v>0.11</v>
      </c>
      <c r="EF7" s="57">
        <v>0.11</v>
      </c>
      <c r="EG7" s="57">
        <v>0.11</v>
      </c>
      <c r="EH7" s="57">
        <v>0.36</v>
      </c>
      <c r="EI7" s="57">
        <v>0.12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109.28</v>
      </c>
      <c r="V11" s="65">
        <f>IF(U6="-",NA(),U6)</f>
        <v>115.92</v>
      </c>
      <c r="W11" s="65">
        <f>IF(V6="-",NA(),V6)</f>
        <v>124.68</v>
      </c>
      <c r="X11" s="65">
        <f>IF(W6="-",NA(),W6)</f>
        <v>124.53</v>
      </c>
      <c r="Y11" s="65">
        <f>IF(X6="-",NA(),X6)</f>
        <v>107.64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1681.71</v>
      </c>
      <c r="AR11" s="65">
        <f>IF(AQ6="-",NA(),AQ6)</f>
        <v>1688.08</v>
      </c>
      <c r="AS11" s="65">
        <f>IF(AR6="-",NA(),AR6)</f>
        <v>1440.97</v>
      </c>
      <c r="AT11" s="65">
        <f>IF(AS6="-",NA(),AS6)</f>
        <v>700.29</v>
      </c>
      <c r="AU11" s="65">
        <f>IF(AT6="-",NA(),AT6)</f>
        <v>1298.3</v>
      </c>
      <c r="BA11" s="64" t="s">
        <v>23</v>
      </c>
      <c r="BB11" s="65">
        <f>IF(BA6="-",NA(),BA6)</f>
        <v>68.66</v>
      </c>
      <c r="BC11" s="65">
        <f>IF(BB6="-",NA(),BB6)</f>
        <v>54.81</v>
      </c>
      <c r="BD11" s="65">
        <f>IF(BC6="-",NA(),BC6)</f>
        <v>40.11</v>
      </c>
      <c r="BE11" s="65">
        <f>IF(BD6="-",NA(),BD6)</f>
        <v>25.42</v>
      </c>
      <c r="BF11" s="65">
        <f>IF(BE6="-",NA(),BE6)</f>
        <v>16.84</v>
      </c>
      <c r="BL11" s="64" t="s">
        <v>23</v>
      </c>
      <c r="BM11" s="65">
        <f>IF(BL6="-",NA(),BL6)</f>
        <v>111.69</v>
      </c>
      <c r="BN11" s="65">
        <f>IF(BM6="-",NA(),BM6)</f>
        <v>121.65</v>
      </c>
      <c r="BO11" s="65">
        <f>IF(BN6="-",NA(),BN6)</f>
        <v>133.54</v>
      </c>
      <c r="BP11" s="65">
        <f>IF(BO6="-",NA(),BO6)</f>
        <v>133.43</v>
      </c>
      <c r="BQ11" s="65">
        <f>IF(BP6="-",NA(),BP6)</f>
        <v>109.91</v>
      </c>
      <c r="BW11" s="64" t="s">
        <v>23</v>
      </c>
      <c r="BX11" s="65">
        <f>IF(BW6="-",NA(),BW6)</f>
        <v>43.31</v>
      </c>
      <c r="BY11" s="65">
        <f>IF(BX6="-",NA(),BX6)</f>
        <v>39.78</v>
      </c>
      <c r="BZ11" s="65">
        <f>IF(BY6="-",NA(),BY6)</f>
        <v>36.51</v>
      </c>
      <c r="CA11" s="65">
        <f>IF(BZ6="-",NA(),BZ6)</f>
        <v>36.03</v>
      </c>
      <c r="CB11" s="65">
        <f>IF(CA6="-",NA(),CA6)</f>
        <v>35.79</v>
      </c>
      <c r="CH11" s="64" t="s">
        <v>23</v>
      </c>
      <c r="CI11" s="65">
        <f>IF(CH6="-",NA(),CH6)</f>
        <v>43.59</v>
      </c>
      <c r="CJ11" s="65">
        <f>IF(CI6="-",NA(),CI6)</f>
        <v>47.35</v>
      </c>
      <c r="CK11" s="65">
        <f>IF(CJ6="-",NA(),CJ6)</f>
        <v>43.56</v>
      </c>
      <c r="CL11" s="65">
        <f>IF(CK6="-",NA(),CK6)</f>
        <v>43.98</v>
      </c>
      <c r="CM11" s="65">
        <f>IF(CL6="-",NA(),CL6)</f>
        <v>45.42</v>
      </c>
      <c r="CS11" s="64" t="s">
        <v>23</v>
      </c>
      <c r="CT11" s="65">
        <f>IF(CS6="-",NA(),CS6)</f>
        <v>52</v>
      </c>
      <c r="CU11" s="65">
        <f>IF(CT6="-",NA(),CT6)</f>
        <v>52</v>
      </c>
      <c r="CV11" s="65">
        <f>IF(CU6="-",NA(),CU6)</f>
        <v>52</v>
      </c>
      <c r="CW11" s="65">
        <f>IF(CV6="-",NA(),CV6)</f>
        <v>52</v>
      </c>
      <c r="CX11" s="65">
        <f>IF(CW6="-",NA(),CW6)</f>
        <v>52</v>
      </c>
      <c r="DD11" s="64" t="s">
        <v>23</v>
      </c>
      <c r="DE11" s="65">
        <f>IF(DD6="-",NA(),DD6)</f>
        <v>56.25</v>
      </c>
      <c r="DF11" s="65">
        <f>IF(DE6="-",NA(),DE6)</f>
        <v>57.9</v>
      </c>
      <c r="DG11" s="65">
        <f>IF(DF6="-",NA(),DF6)</f>
        <v>59.28</v>
      </c>
      <c r="DH11" s="65">
        <f>IF(DG6="-",NA(),DG6)</f>
        <v>59.16</v>
      </c>
      <c r="DI11" s="65">
        <f>IF(DH6="-",NA(),DH6)</f>
        <v>60.78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10.33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109.99</v>
      </c>
      <c r="V12" s="65">
        <f>IF(Z6="-",NA(),Z6)</f>
        <v>109.1</v>
      </c>
      <c r="W12" s="65">
        <f>IF(AA6="-",NA(),AA6)</f>
        <v>108.18</v>
      </c>
      <c r="X12" s="65">
        <f>IF(AB6="-",NA(),AB6)</f>
        <v>114.99</v>
      </c>
      <c r="Y12" s="65">
        <f>IF(AC6="-",NA(),AC6)</f>
        <v>110.04</v>
      </c>
      <c r="AE12" s="64" t="s">
        <v>24</v>
      </c>
      <c r="AF12" s="65">
        <f>IF(AJ6="-",NA(),AJ6)</f>
        <v>83.56</v>
      </c>
      <c r="AG12" s="65">
        <f t="shared" ref="AG12:AJ12" si="10">IF(AK6="-",NA(),AK6)</f>
        <v>82.78</v>
      </c>
      <c r="AH12" s="65">
        <f t="shared" si="10"/>
        <v>79.27</v>
      </c>
      <c r="AI12" s="65">
        <f t="shared" si="10"/>
        <v>75.56</v>
      </c>
      <c r="AJ12" s="65">
        <f t="shared" si="10"/>
        <v>68.38</v>
      </c>
      <c r="AP12" s="64" t="s">
        <v>24</v>
      </c>
      <c r="AQ12" s="65">
        <f>IF(AU6="-",NA(),AU6)</f>
        <v>688.41</v>
      </c>
      <c r="AR12" s="65">
        <f t="shared" ref="AR12:AU12" si="11">IF(AV6="-",NA(),AV6)</f>
        <v>649.91999999999996</v>
      </c>
      <c r="AS12" s="65">
        <f t="shared" si="11"/>
        <v>680.22</v>
      </c>
      <c r="AT12" s="65">
        <f t="shared" si="11"/>
        <v>786.06</v>
      </c>
      <c r="AU12" s="65">
        <f t="shared" si="11"/>
        <v>771.18</v>
      </c>
      <c r="BA12" s="64" t="s">
        <v>24</v>
      </c>
      <c r="BB12" s="65">
        <f>IF(BF6="-",NA(),BF6)</f>
        <v>505.25</v>
      </c>
      <c r="BC12" s="65">
        <f t="shared" ref="BC12:BF12" si="12">IF(BG6="-",NA(),BG6)</f>
        <v>531.53</v>
      </c>
      <c r="BD12" s="65">
        <f t="shared" si="12"/>
        <v>504.73</v>
      </c>
      <c r="BE12" s="65">
        <f t="shared" si="12"/>
        <v>450.91</v>
      </c>
      <c r="BF12" s="65">
        <f t="shared" si="12"/>
        <v>444.01</v>
      </c>
      <c r="BL12" s="64" t="s">
        <v>24</v>
      </c>
      <c r="BM12" s="65">
        <f>IF(BQ6="-",NA(),BQ6)</f>
        <v>93.58</v>
      </c>
      <c r="BN12" s="65">
        <f t="shared" ref="BN12:BQ12" si="13">IF(BR6="-",NA(),BR6)</f>
        <v>93.31</v>
      </c>
      <c r="BO12" s="65">
        <f t="shared" si="13"/>
        <v>92.2</v>
      </c>
      <c r="BP12" s="65">
        <f t="shared" si="13"/>
        <v>103.39</v>
      </c>
      <c r="BQ12" s="65">
        <f t="shared" si="13"/>
        <v>96.49</v>
      </c>
      <c r="BW12" s="64" t="s">
        <v>24</v>
      </c>
      <c r="BX12" s="65">
        <f>IF(CB6="-",NA(),CB6)</f>
        <v>33.79</v>
      </c>
      <c r="BY12" s="65">
        <f t="shared" ref="BY12:CB12" si="14">IF(CC6="-",NA(),CC6)</f>
        <v>33.81</v>
      </c>
      <c r="BZ12" s="65">
        <f t="shared" si="14"/>
        <v>34.33</v>
      </c>
      <c r="CA12" s="65">
        <f t="shared" si="14"/>
        <v>30.96</v>
      </c>
      <c r="CB12" s="65">
        <f t="shared" si="14"/>
        <v>33.229999999999997</v>
      </c>
      <c r="CH12" s="64" t="s">
        <v>24</v>
      </c>
      <c r="CI12" s="65">
        <f>IF(CM6="-",NA(),CM6)</f>
        <v>43.12</v>
      </c>
      <c r="CJ12" s="65">
        <f t="shared" ref="CJ12:CM12" si="15">IF(CN6="-",NA(),CN6)</f>
        <v>43.85</v>
      </c>
      <c r="CK12" s="65">
        <f t="shared" si="15"/>
        <v>44.05</v>
      </c>
      <c r="CL12" s="65">
        <f t="shared" si="15"/>
        <v>45.51</v>
      </c>
      <c r="CM12" s="65">
        <f t="shared" si="15"/>
        <v>44.67</v>
      </c>
      <c r="CS12" s="64" t="s">
        <v>24</v>
      </c>
      <c r="CT12" s="65">
        <f>IF(CX6="-",NA(),CX6)</f>
        <v>61.62</v>
      </c>
      <c r="CU12" s="65">
        <f t="shared" ref="CU12:CX12" si="16">IF(CY6="-",NA(),CY6)</f>
        <v>61.64</v>
      </c>
      <c r="CV12" s="65">
        <f t="shared" si="16"/>
        <v>61.85</v>
      </c>
      <c r="CW12" s="65">
        <f t="shared" si="16"/>
        <v>64.14</v>
      </c>
      <c r="CX12" s="65">
        <f t="shared" si="16"/>
        <v>63.89</v>
      </c>
      <c r="DD12" s="64" t="s">
        <v>24</v>
      </c>
      <c r="DE12" s="65">
        <f>IF(DI6="-",NA(),DI6)</f>
        <v>51.15</v>
      </c>
      <c r="DF12" s="65">
        <f t="shared" ref="DF12:DI12" si="17">IF(DJ6="-",NA(),DJ6)</f>
        <v>52.15</v>
      </c>
      <c r="DG12" s="65">
        <f t="shared" si="17"/>
        <v>52.21</v>
      </c>
      <c r="DH12" s="65">
        <f t="shared" si="17"/>
        <v>54.51</v>
      </c>
      <c r="DI12" s="65">
        <f t="shared" si="17"/>
        <v>55.38</v>
      </c>
      <c r="DO12" s="64" t="s">
        <v>24</v>
      </c>
      <c r="DP12" s="65">
        <f>IF(DT6="-",NA(),DT6)</f>
        <v>20.8</v>
      </c>
      <c r="DQ12" s="65">
        <f t="shared" ref="DQ12:DT12" si="18">IF(DU6="-",NA(),DU6)</f>
        <v>29.43</v>
      </c>
      <c r="DR12" s="65">
        <f t="shared" si="18"/>
        <v>32.03</v>
      </c>
      <c r="DS12" s="65">
        <f t="shared" si="18"/>
        <v>36.58</v>
      </c>
      <c r="DT12" s="65">
        <f t="shared" si="18"/>
        <v>40.880000000000003</v>
      </c>
      <c r="DZ12" s="64" t="s">
        <v>24</v>
      </c>
      <c r="EA12" s="65">
        <f>IF(EE6="-",NA(),EE6)</f>
        <v>0.11</v>
      </c>
      <c r="EB12" s="65">
        <f t="shared" ref="EB12:EE12" si="19">IF(EF6="-",NA(),EF6)</f>
        <v>0.11</v>
      </c>
      <c r="EC12" s="65">
        <f t="shared" si="19"/>
        <v>0.11</v>
      </c>
      <c r="ED12" s="65">
        <f t="shared" si="19"/>
        <v>0.36</v>
      </c>
      <c r="EE12" s="65">
        <f t="shared" si="19"/>
        <v>0.12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上見 安伸</cp:lastModifiedBy>
  <cp:lastPrinted>2022-01-24T07:04:36Z</cp:lastPrinted>
  <dcterms:created xsi:type="dcterms:W3CDTF">2021-12-03T08:59:40Z</dcterms:created>
  <dcterms:modified xsi:type="dcterms:W3CDTF">2022-01-24T07:04:38Z</dcterms:modified>
  <cp:category/>
</cp:coreProperties>
</file>