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10.2.10.11\kyouyuu\ファイル共有\【施設管理課】\H30各種調査（町⇒〇〇）\Ｈ31.1.31【駐車場】経営比較分析表\"/>
    </mc:Choice>
  </mc:AlternateContent>
  <xr:revisionPtr revIDLastSave="0" documentId="12_ncr:500000_{6DFB6441-5D07-4D74-B520-8C548F10680B}" xr6:coauthVersionLast="31" xr6:coauthVersionMax="31" xr10:uidLastSave="{00000000-0000-0000-0000-000000000000}"/>
  <workbookProtection workbookAlgorithmName="SHA-512" workbookHashValue="cWMz3jVKp1bjb8fTPcxPeiQ2kzcFvv33t8T4+jXZjMo+oP6BEmVkB6acob28pH0rSaOYbKJ7ujM+0Z+2XHCbwA==" workbookSaltValue="tIkTrG1JgiOQMd543/fbMQ==" workbookSpinCount="100000" lockStructure="1"/>
  <bookViews>
    <workbookView xWindow="0" yWindow="0" windowWidth="20490" windowHeight="7455" xr2:uid="{00000000-000D-0000-FFFF-FFFF000000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GQ30" i="4"/>
  <c r="LT76" i="4"/>
  <c r="GQ51" i="4"/>
  <c r="LH30" i="4"/>
  <c r="IE76" i="4"/>
  <c r="BZ51" i="4"/>
  <c r="BG30" i="4"/>
  <c r="HP76" i="4"/>
  <c r="FX30" i="4"/>
  <c r="AV76" i="4"/>
  <c r="KO51" i="4"/>
  <c r="LE76" i="4"/>
  <c r="FX51" i="4"/>
  <c r="KO30" i="4"/>
  <c r="BG51" i="4"/>
  <c r="HA76" i="4"/>
  <c r="AN51" i="4"/>
  <c r="FE30" i="4"/>
  <c r="JV51" i="4"/>
  <c r="KP76" i="4"/>
  <c r="AN30" i="4"/>
  <c r="AG76" i="4"/>
  <c r="FE51" i="4"/>
  <c r="JV30" i="4"/>
  <c r="KA76" i="4"/>
  <c r="EL51" i="4"/>
  <c r="JC30" i="4"/>
  <c r="U30" i="4"/>
  <c r="R76" i="4"/>
  <c r="JC51" i="4"/>
  <c r="GL76" i="4"/>
  <c r="U51" i="4"/>
  <c r="EL30" i="4"/>
</calcChain>
</file>

<file path=xl/sharedStrings.xml><?xml version="1.0" encoding="utf-8"?>
<sst xmlns="http://schemas.openxmlformats.org/spreadsheetml/2006/main" count="287" uniqueCount="155">
  <si>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</si>
  <si>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</si>
  <si>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</si>
  <si>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</si>
  <si>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</si>
  <si>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</si>
  <si>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</si>
  <si>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</si>
  <si>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</si>
  <si>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</si>
  <si>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</si>
  <si>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</si>
  <si>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</si>
  <si>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</si>
  <si>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</si>
  <si>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</si>
  <si>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</si>
  <si>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</si>
  <si>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</si>
  <si>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</si>
  <si>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</si>
  <si>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</si>
  <si>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</si>
  <si>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</si>
  <si>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</si>
  <si>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</si>
  <si>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</si>
  <si>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</si>
  <si>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</si>
  <si>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</si>
  <si>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</si>
  <si>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</si>
  <si>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</si>
  <si>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</si>
  <si>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</si>
  <si>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</si>
  <si>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</si>
  <si>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</si>
  <si>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</si>
  <si>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</si>
  <si>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</si>
  <si>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</si>
  <si>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</si>
  <si>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</si>
  <si>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</si>
  <si>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</si>
  <si>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</si>
  <si>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</si>
  <si>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</si>
  <si>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</si>
  <si>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</si>
  <si>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</si>
  <si>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</si>
  <si>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</si>
  <si>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</si>
  <si>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</si>
  <si>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</si>
  <si>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</si>
  <si>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</si>
  <si>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</si>
  <si>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</si>
  <si>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</si>
  <si>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</si>
  <si>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</si>
  <si>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</si>
  <si>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</si>
  <si>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</si>
  <si>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</si>
  <si>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</si>
  <si>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</si>
  <si>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</si>
  <si>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</si>
  <si>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</si>
  <si>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</si>
  <si>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</si>
  <si>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</si>
  <si>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</si>
  <si>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</si>
  <si>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</si>
  <si>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</si>
  <si>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</si>
  <si>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</si>
  <si>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</si>
  <si>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</si>
  <si>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</si>
  <si>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</si>
  <si>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</si>
  <si>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</si>
  <si>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</si>
  <si>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</si>
  <si>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</si>
  <si>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</si>
  <si>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</si>
  <si>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</si>
  <si>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</si>
  <si>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</si>
  <si>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</si>
  <si>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</si>
  <si>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</si>
  <si>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</si>
  <si>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</si>
  <si>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</si>
  <si>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</si>
  <si>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</si>
  <si>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</si>
  <si>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</si>
  <si>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</si>
  <si>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</si>
  <si>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</si>
  <si>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</si>
  <si>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</si>
  <si>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</si>
  <si>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</si>
  <si>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</si>
  <si>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</si>
  <si>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</si>
  <si>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</si>
  <si>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</si>
  <si>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</si>
  <si>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</si>
  <si>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</si>
  <si>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当該値(N-1)</t>
    <phoneticPr fontId="5"/>
  </si>
  <si>
    <t>当該値(N-2)</t>
    <phoneticPr fontId="5"/>
  </si>
  <si>
    <t>当該値(N-4)</t>
    <phoneticPr fontId="5"/>
  </si>
  <si>
    <t>当該値(N)</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</si>
  <si>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</si>
  <si>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</si>
  <si>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</si>
  <si>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</si>
  <si>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</si>
  <si>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</si>
  <si>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</si>
  <si>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</si>
  <si>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島根県　隠岐の島町</t>
  </si>
  <si>
    <t>立体駐車場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</si>
  <si>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</si>
  <si>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</si>
  <si>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</si>
  <si>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</si>
  <si>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</si>
  <si>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</si>
  <si>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</si>
  <si>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</si>
  <si>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</si>
  <si>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</si>
  <si>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</si>
  <si>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</si>
  <si>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</si>
  <si>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</si>
  <si>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</si>
  <si>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</si>
  <si>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郷港付近の駐車場であるため、隠岐汽船の利用者及びその送迎のための利用に加え、近隣の商業施設等の利用や周辺住民の利用も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rPh sb="1" eb="3">
      <t>サイゴウ</t>
    </rPh>
    <rPh sb="3" eb="4">
      <t>コウ</t>
    </rPh>
    <rPh sb="4" eb="6">
      <t>フキン</t>
    </rPh>
    <rPh sb="7" eb="10">
      <t>チュウシャジョウ</t>
    </rPh>
    <rPh sb="16" eb="18">
      <t>オキ</t>
    </rPh>
    <rPh sb="18" eb="20">
      <t>キセン</t>
    </rPh>
    <rPh sb="21" eb="24">
      <t>リヨウシャ</t>
    </rPh>
    <rPh sb="24" eb="25">
      <t>オヨ</t>
    </rPh>
    <rPh sb="28" eb="30">
      <t>ソウゲイ</t>
    </rPh>
    <rPh sb="34" eb="36">
      <t>リヨウ</t>
    </rPh>
    <rPh sb="37" eb="38">
      <t>クワ</t>
    </rPh>
    <rPh sb="40" eb="42">
      <t>キンリン</t>
    </rPh>
    <rPh sb="43" eb="45">
      <t>ショウギョウ</t>
    </rPh>
    <rPh sb="45" eb="47">
      <t>シセツ</t>
    </rPh>
    <rPh sb="47" eb="48">
      <t>トウ</t>
    </rPh>
    <rPh sb="49" eb="51">
      <t>リヨウ</t>
    </rPh>
    <rPh sb="52" eb="54">
      <t>シュウヘン</t>
    </rPh>
    <rPh sb="54" eb="56">
      <t>ジュウミン</t>
    </rPh>
    <rPh sb="57" eb="59">
      <t>リヨウ</t>
    </rPh>
    <rPh sb="63" eb="65">
      <t>カドウ</t>
    </rPh>
    <rPh sb="65" eb="66">
      <t>リツ</t>
    </rPh>
    <rPh sb="67" eb="68">
      <t>タ</t>
    </rPh>
    <rPh sb="68" eb="70">
      <t>ダンタイ</t>
    </rPh>
    <rPh sb="71" eb="73">
      <t>ヒカク</t>
    </rPh>
    <rPh sb="75" eb="76">
      <t>タカ</t>
    </rPh>
    <rPh sb="83" eb="85">
      <t>オキ</t>
    </rPh>
    <rPh sb="85" eb="87">
      <t>キセン</t>
    </rPh>
    <rPh sb="88" eb="90">
      <t>ハンボウ</t>
    </rPh>
    <rPh sb="90" eb="91">
      <t>キ</t>
    </rPh>
    <rPh sb="93" eb="95">
      <t>マンシャ</t>
    </rPh>
    <rPh sb="101" eb="102">
      <t>オオ</t>
    </rPh>
    <rPh sb="106" eb="107">
      <t>クワ</t>
    </rPh>
    <rPh sb="109" eb="111">
      <t>ヘイセイ</t>
    </rPh>
    <rPh sb="113" eb="114">
      <t>ネン</t>
    </rPh>
    <rPh sb="115" eb="116">
      <t>ガツ</t>
    </rPh>
    <rPh sb="119" eb="121">
      <t>オキ</t>
    </rPh>
    <rPh sb="122" eb="124">
      <t>シマチョウ</t>
    </rPh>
    <rPh sb="124" eb="126">
      <t>コウロ</t>
    </rPh>
    <rPh sb="127" eb="130">
      <t>コウクウロ</t>
    </rPh>
    <rPh sb="130" eb="132">
      <t>リョキャク</t>
    </rPh>
    <rPh sb="132" eb="134">
      <t>ウンチン</t>
    </rPh>
    <rPh sb="134" eb="136">
      <t>ジョセイ</t>
    </rPh>
    <rPh sb="136" eb="138">
      <t>ジギョウ</t>
    </rPh>
    <rPh sb="140" eb="142">
      <t>ジッシ</t>
    </rPh>
    <rPh sb="143" eb="144">
      <t>トモナ</t>
    </rPh>
    <rPh sb="145" eb="147">
      <t>オキ</t>
    </rPh>
    <rPh sb="147" eb="149">
      <t>キセン</t>
    </rPh>
    <rPh sb="150" eb="153">
      <t>リヨウシャ</t>
    </rPh>
    <rPh sb="154" eb="156">
      <t>ゾウカ</t>
    </rPh>
    <rPh sb="158" eb="161">
      <t>チュウシャジョウ</t>
    </rPh>
    <rPh sb="162" eb="164">
      <t>リヨウ</t>
    </rPh>
    <rPh sb="164" eb="165">
      <t>シャ</t>
    </rPh>
    <rPh sb="166" eb="168">
      <t>ゾウカ</t>
    </rPh>
    <rPh sb="168" eb="170">
      <t>ケイコウ</t>
    </rPh>
    <rPh sb="174" eb="176">
      <t>コンゴ</t>
    </rPh>
    <rPh sb="182" eb="183">
      <t>ツヅ</t>
    </rPh>
    <rPh sb="187" eb="188">
      <t>カンガ</t>
    </rPh>
    <phoneticPr fontId="16"/>
  </si>
  <si>
    <t>　立体駐車場は、利用状況やその設置目的から必要性は認められ、収益等の状況も良好であるので、引き続き現状通り運営していくべき施設であると考える。
　経営戦略を作成するにあたり、施設の民間譲渡も検討する必要があるが、駐車場内に下水道事業に関する施設を設置する計画があることや西郷港周辺の公共事業の関係車両を優先的に駐車させることがあるなど隠岐の島町の行政目的での利用が見込まれることから慎重に進める必要がある。</t>
    <rPh sb="1" eb="6">
      <t>リッタイチュウシャジョウ</t>
    </rPh>
    <rPh sb="8" eb="10">
      <t>リヨウ</t>
    </rPh>
    <rPh sb="10" eb="12">
      <t>ジョウキョウ</t>
    </rPh>
    <rPh sb="15" eb="17">
      <t>セッチ</t>
    </rPh>
    <rPh sb="17" eb="19">
      <t>モクテキ</t>
    </rPh>
    <rPh sb="21" eb="24">
      <t>ヒツヨウセイ</t>
    </rPh>
    <rPh sb="25" eb="26">
      <t>ミト</t>
    </rPh>
    <rPh sb="30" eb="32">
      <t>シュウエキ</t>
    </rPh>
    <rPh sb="32" eb="33">
      <t>トウ</t>
    </rPh>
    <rPh sb="34" eb="36">
      <t>ジョウキョウ</t>
    </rPh>
    <rPh sb="37" eb="39">
      <t>リョウコウ</t>
    </rPh>
    <rPh sb="45" eb="46">
      <t>ヒ</t>
    </rPh>
    <rPh sb="47" eb="48">
      <t>ツヅ</t>
    </rPh>
    <rPh sb="49" eb="51">
      <t>ゲンジョウ</t>
    </rPh>
    <rPh sb="51" eb="52">
      <t>ドオ</t>
    </rPh>
    <rPh sb="53" eb="55">
      <t>ウンエイ</t>
    </rPh>
    <rPh sb="61" eb="63">
      <t>シセツ</t>
    </rPh>
    <rPh sb="67" eb="68">
      <t>カンガ</t>
    </rPh>
    <rPh sb="73" eb="75">
      <t>ケイエイ</t>
    </rPh>
    <rPh sb="75" eb="77">
      <t>センリャク</t>
    </rPh>
    <rPh sb="78" eb="80">
      <t>サクセイ</t>
    </rPh>
    <rPh sb="87" eb="89">
      <t>シセツ</t>
    </rPh>
    <rPh sb="90" eb="92">
      <t>ミンカン</t>
    </rPh>
    <rPh sb="92" eb="94">
      <t>ジョウト</t>
    </rPh>
    <rPh sb="95" eb="97">
      <t>ケントウ</t>
    </rPh>
    <rPh sb="99" eb="101">
      <t>ヒツヨウ</t>
    </rPh>
    <rPh sb="106" eb="108">
      <t>チュウシャ</t>
    </rPh>
    <rPh sb="108" eb="109">
      <t>ジョウ</t>
    </rPh>
    <rPh sb="109" eb="110">
      <t>ナイ</t>
    </rPh>
    <rPh sb="111" eb="114">
      <t>ゲスイドウ</t>
    </rPh>
    <rPh sb="114" eb="116">
      <t>ジギョウ</t>
    </rPh>
    <rPh sb="117" eb="118">
      <t>カン</t>
    </rPh>
    <rPh sb="120" eb="122">
      <t>シセツ</t>
    </rPh>
    <rPh sb="123" eb="125">
      <t>セッチ</t>
    </rPh>
    <rPh sb="127" eb="129">
      <t>ケイカク</t>
    </rPh>
    <rPh sb="135" eb="137">
      <t>サイゴウ</t>
    </rPh>
    <rPh sb="137" eb="138">
      <t>コウ</t>
    </rPh>
    <rPh sb="138" eb="140">
      <t>シュウヘン</t>
    </rPh>
    <rPh sb="141" eb="143">
      <t>コウキョウ</t>
    </rPh>
    <rPh sb="143" eb="145">
      <t>ジギョウ</t>
    </rPh>
    <rPh sb="146" eb="148">
      <t>カンケイ</t>
    </rPh>
    <rPh sb="148" eb="150">
      <t>シャリョウ</t>
    </rPh>
    <rPh sb="151" eb="154">
      <t>ユウセンテキ</t>
    </rPh>
    <rPh sb="155" eb="157">
      <t>チュウシャ</t>
    </rPh>
    <rPh sb="167" eb="169">
      <t>オキ</t>
    </rPh>
    <rPh sb="170" eb="172">
      <t>シマチョウ</t>
    </rPh>
    <rPh sb="173" eb="175">
      <t>ギョウセイ</t>
    </rPh>
    <rPh sb="175" eb="177">
      <t>モクテキ</t>
    </rPh>
    <rPh sb="179" eb="181">
      <t>リヨウ</t>
    </rPh>
    <rPh sb="182" eb="184">
      <t>ミコ</t>
    </rPh>
    <rPh sb="191" eb="193">
      <t>シンチョウ</t>
    </rPh>
    <rPh sb="194" eb="195">
      <t>スス</t>
    </rPh>
    <rPh sb="197" eb="199">
      <t>ヒツヨウ</t>
    </rPh>
    <phoneticPr fontId="16"/>
  </si>
  <si>
    <t>　西郷港埠頭立体駐車場は、西郷港付近の駐車場不足による道路の混雑を緩和するため設置されたものである。西郷港や付近の商業施設の利用者等により安定した利用が見込まれる上、指定管理者制度の導入により経費の節減を図り、①収益的収支比率・④売上高ＧＯＰ比率は他団体と比較しても高い水準を維持している。</t>
    <rPh sb="1" eb="3">
      <t>サイゴウ</t>
    </rPh>
    <rPh sb="3" eb="4">
      <t>コウ</t>
    </rPh>
    <rPh sb="4" eb="6">
      <t>フトウ</t>
    </rPh>
    <rPh sb="6" eb="8">
      <t>リッタイ</t>
    </rPh>
    <rPh sb="8" eb="11">
      <t>チュウシャジョウ</t>
    </rPh>
    <rPh sb="13" eb="15">
      <t>サイゴウ</t>
    </rPh>
    <rPh sb="15" eb="16">
      <t>コウ</t>
    </rPh>
    <rPh sb="16" eb="18">
      <t>フキン</t>
    </rPh>
    <rPh sb="19" eb="22">
      <t>チュウシャジョウ</t>
    </rPh>
    <rPh sb="22" eb="24">
      <t>フソク</t>
    </rPh>
    <rPh sb="27" eb="29">
      <t>ドウロ</t>
    </rPh>
    <rPh sb="30" eb="32">
      <t>コンザツ</t>
    </rPh>
    <rPh sb="33" eb="35">
      <t>カンワ</t>
    </rPh>
    <rPh sb="39" eb="41">
      <t>セッチ</t>
    </rPh>
    <rPh sb="50" eb="52">
      <t>サイゴウ</t>
    </rPh>
    <rPh sb="52" eb="53">
      <t>コウ</t>
    </rPh>
    <rPh sb="54" eb="56">
      <t>フキン</t>
    </rPh>
    <rPh sb="57" eb="59">
      <t>ショウギョウ</t>
    </rPh>
    <rPh sb="59" eb="61">
      <t>シセツ</t>
    </rPh>
    <rPh sb="62" eb="65">
      <t>リヨウシャ</t>
    </rPh>
    <rPh sb="65" eb="66">
      <t>トウ</t>
    </rPh>
    <rPh sb="69" eb="71">
      <t>アンテイ</t>
    </rPh>
    <rPh sb="73" eb="75">
      <t>リヨウ</t>
    </rPh>
    <rPh sb="76" eb="78">
      <t>ミコ</t>
    </rPh>
    <rPh sb="81" eb="82">
      <t>ウエ</t>
    </rPh>
    <rPh sb="83" eb="85">
      <t>シテイ</t>
    </rPh>
    <rPh sb="85" eb="88">
      <t>カンリシャ</t>
    </rPh>
    <rPh sb="88" eb="90">
      <t>セイド</t>
    </rPh>
    <rPh sb="91" eb="93">
      <t>ドウニュウ</t>
    </rPh>
    <rPh sb="96" eb="98">
      <t>ケイヒ</t>
    </rPh>
    <rPh sb="99" eb="101">
      <t>セツゲン</t>
    </rPh>
    <rPh sb="102" eb="103">
      <t>ハカ</t>
    </rPh>
    <rPh sb="106" eb="109">
      <t>シュウエキテキ</t>
    </rPh>
    <rPh sb="109" eb="111">
      <t>シュウシ</t>
    </rPh>
    <rPh sb="111" eb="113">
      <t>ヒリツ</t>
    </rPh>
    <rPh sb="115" eb="117">
      <t>ウリアゲ</t>
    </rPh>
    <rPh sb="117" eb="118">
      <t>ダカ</t>
    </rPh>
    <rPh sb="121" eb="123">
      <t>ヒリツ</t>
    </rPh>
    <rPh sb="124" eb="125">
      <t>タ</t>
    </rPh>
    <rPh sb="125" eb="127">
      <t>ダンタイ</t>
    </rPh>
    <rPh sb="128" eb="130">
      <t>ヒカク</t>
    </rPh>
    <rPh sb="133" eb="134">
      <t>タカ</t>
    </rPh>
    <rPh sb="135" eb="137">
      <t>スイジュン</t>
    </rPh>
    <rPh sb="138" eb="140">
      <t>イジ</t>
    </rPh>
    <phoneticPr fontId="16"/>
  </si>
  <si>
    <t>　立体駐車場は、平成元年に整備され、小修理を加えながら現在に至っているが、大規模な改修等の必要は認められない。
　公共施設総合管理計画では、施設の更新時期は施設整備後50年と設定されていることから、約20年後には立体駐車場の更新時期を迎えることとなる。このため、更新費用に充てるため駐車場整備基金を積み立てており、平成29年度末残高は40,260千円、平成30年度末も4,000千円を積み立てる予定である。</t>
    <rPh sb="1" eb="3">
      <t>リッタイ</t>
    </rPh>
    <rPh sb="3" eb="6">
      <t>チュウシャジョウ</t>
    </rPh>
    <rPh sb="8" eb="10">
      <t>ヘイセイ</t>
    </rPh>
    <rPh sb="10" eb="12">
      <t>ガンネン</t>
    </rPh>
    <rPh sb="13" eb="15">
      <t>セイビ</t>
    </rPh>
    <rPh sb="18" eb="21">
      <t>ショウシュウリ</t>
    </rPh>
    <rPh sb="22" eb="23">
      <t>クワ</t>
    </rPh>
    <rPh sb="27" eb="29">
      <t>ゲンザイ</t>
    </rPh>
    <rPh sb="30" eb="31">
      <t>イタ</t>
    </rPh>
    <rPh sb="37" eb="40">
      <t>ダイキボ</t>
    </rPh>
    <rPh sb="41" eb="43">
      <t>カイシュウ</t>
    </rPh>
    <rPh sb="43" eb="44">
      <t>トウ</t>
    </rPh>
    <rPh sb="45" eb="47">
      <t>ヒツヨウ</t>
    </rPh>
    <rPh sb="48" eb="49">
      <t>ミト</t>
    </rPh>
    <rPh sb="70" eb="72">
      <t>シセツ</t>
    </rPh>
    <rPh sb="73" eb="75">
      <t>コウシン</t>
    </rPh>
    <rPh sb="75" eb="77">
      <t>ジキ</t>
    </rPh>
    <rPh sb="78" eb="80">
      <t>シセツ</t>
    </rPh>
    <rPh sb="80" eb="82">
      <t>セイビ</t>
    </rPh>
    <rPh sb="82" eb="83">
      <t>ゴ</t>
    </rPh>
    <rPh sb="85" eb="86">
      <t>ネン</t>
    </rPh>
    <rPh sb="87" eb="89">
      <t>セッテイ</t>
    </rPh>
    <rPh sb="99" eb="100">
      <t>ヤク</t>
    </rPh>
    <rPh sb="102" eb="104">
      <t>ネンゴ</t>
    </rPh>
    <rPh sb="106" eb="108">
      <t>リッタイ</t>
    </rPh>
    <rPh sb="108" eb="110">
      <t>チュウシャ</t>
    </rPh>
    <rPh sb="110" eb="111">
      <t>ジョウ</t>
    </rPh>
    <rPh sb="112" eb="114">
      <t>コウシン</t>
    </rPh>
    <rPh sb="114" eb="116">
      <t>ジキ</t>
    </rPh>
    <rPh sb="117" eb="118">
      <t>ムカ</t>
    </rPh>
    <rPh sb="131" eb="133">
      <t>コウシン</t>
    </rPh>
    <rPh sb="133" eb="135">
      <t>ヒヨウ</t>
    </rPh>
    <rPh sb="136" eb="137">
      <t>ア</t>
    </rPh>
    <rPh sb="141" eb="144">
      <t>チュウシャジョウ</t>
    </rPh>
    <rPh sb="144" eb="146">
      <t>セイビ</t>
    </rPh>
    <rPh sb="146" eb="148">
      <t>キキン</t>
    </rPh>
    <rPh sb="149" eb="150">
      <t>ツ</t>
    </rPh>
    <rPh sb="151" eb="152">
      <t>タ</t>
    </rPh>
    <rPh sb="157" eb="159">
      <t>ヘイセイ</t>
    </rPh>
    <rPh sb="161" eb="164">
      <t>ネンドマツ</t>
    </rPh>
    <rPh sb="164" eb="166">
      <t>ザンダカ</t>
    </rPh>
    <rPh sb="173" eb="174">
      <t>セン</t>
    </rPh>
    <rPh sb="174" eb="175">
      <t>エン</t>
    </rPh>
    <rPh sb="176" eb="178">
      <t>ヘイセイ</t>
    </rPh>
    <rPh sb="180" eb="183">
      <t>ネンドマツ</t>
    </rPh>
    <rPh sb="192" eb="193">
      <t>ツ</t>
    </rPh>
    <rPh sb="194" eb="195">
      <t>タ</t>
    </rPh>
    <rPh sb="197" eb="199">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</si>
</sst>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5"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xr:uid="{00000000-0005-0000-0000-000000000000}"/>
    <cellStyle name="桁区切り 3" xfId="5" xr:uid="{00000000-0005-0000-0000-000001000000}"/>
    <cellStyle name="桁区切り 3 2" xfId="6" xr:uid="{00000000-0005-0000-0000-000002000000}"/>
    <cellStyle name="通貨 2" xfId="7" xr:uid="{00000000-0005-0000-0000-000003000000}"/>
    <cellStyle name="標準" xfId="0" builtinId="0"/>
    <cellStyle name="標準 2" xfId="3" xr:uid="{00000000-0005-0000-0000-000005000000}"/>
    <cellStyle name="標準 2 2" xfId="8" xr:uid="{00000000-0005-0000-0000-000006000000}"/>
    <cellStyle name="標準 2 3" xfId="9" xr:uid="{00000000-0005-0000-0000-000007000000}"/>
    <cellStyle name="標準 2 3 2" xfId="10" xr:uid="{00000000-0005-0000-0000-000008000000}"/>
    <cellStyle name="標準 2 4" xfId="11" xr:uid="{00000000-0005-0000-0000-000009000000}"/>
    <cellStyle name="標準 2_【重要】（県）指数表_書式まとめ" xfId="12" xr:uid="{00000000-0005-0000-0000-00000A000000}"/>
    <cellStyle name="標準 3" xfId="13" xr:uid="{00000000-0005-0000-0000-00000B000000}"/>
    <cellStyle name="標準 3 2" xfId="14" xr:uid="{00000000-0005-0000-0000-00000C000000}"/>
    <cellStyle name="標準 3 3" xfId="15" xr:uid="{00000000-0005-0000-0000-00000D000000}"/>
    <cellStyle name="標準 4" xfId="16" xr:uid="{00000000-0005-0000-0000-00000E000000}"/>
    <cellStyle name="標準 5" xfId="17" xr:uid="{00000000-0005-0000-0000-00000F000000}"/>
    <cellStyle name="標準 6" xfId="18" xr:uid="{00000000-0005-0000-0000-000010000000}"/>
    <cellStyle name="標準 7" xfId="19" xr:uid="{00000000-0005-0000-0000-000011000000}"/>
    <cellStyle name="標準 8" xfId="2"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290.8</c:v>
                </c:pt>
                <c:pt idx="1">
                  <c:v>262</c:v>
                </c:pt>
                <c:pt idx="2">
                  <c:v>272.89999999999998</c:v>
                </c:pt>
                <c:pt idx="3">
                  <c:v>265.3</c:v>
                </c:pt>
                <c:pt idx="4">
                  <c:v>282</c:v>
                </c:pt>
              </c:numCache>
            </c:numRef>
          </c:val>
          <c:extLst>
            <c:ext xmlns:c16="http://schemas.microsoft.com/office/drawing/2014/chart" uri="{C3380CC4-5D6E-409C-BE32-E72D297353CC}">
              <c16:uniqueId val="{00000000-CE32-404E-B91A-6C6E45B5B5F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c:ext xmlns:c16="http://schemas.microsoft.com/office/drawing/2014/chart" uri="{C3380CC4-5D6E-409C-BE32-E72D297353CC}">
              <c16:uniqueId val="{00000001-CE32-404E-B91A-6C6E45B5B5F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189-4BA7-A12C-B32722D7787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c:ext xmlns:c16="http://schemas.microsoft.com/office/drawing/2014/chart" uri="{C3380CC4-5D6E-409C-BE32-E72D297353CC}">
              <c16:uniqueId val="{00000001-E189-4BA7-A12C-B32722D77874}"/>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4242-4F4A-BB15-437CE3CCD68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242-4F4A-BB15-437CE3CCD68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BB15-499F-A226-572B9B0940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B15-499F-A226-572B9B09404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8F6-4DF7-81E9-59E84D8B8FC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c:ext xmlns:c16="http://schemas.microsoft.com/office/drawing/2014/chart" uri="{C3380CC4-5D6E-409C-BE32-E72D297353CC}">
              <c16:uniqueId val="{00000001-78F6-4DF7-81E9-59E84D8B8FC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13A-4DD8-8E6B-F7DD6152D96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c:ext xmlns:c16="http://schemas.microsoft.com/office/drawing/2014/chart" uri="{C3380CC4-5D6E-409C-BE32-E72D297353CC}">
              <c16:uniqueId val="{00000001-313A-4DD8-8E6B-F7DD6152D96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183.6</c:v>
                </c:pt>
                <c:pt idx="1">
                  <c:v>158.19999999999999</c:v>
                </c:pt>
                <c:pt idx="2">
                  <c:v>168.7</c:v>
                </c:pt>
                <c:pt idx="3">
                  <c:v>187.3</c:v>
                </c:pt>
                <c:pt idx="4">
                  <c:v>201.5</c:v>
                </c:pt>
              </c:numCache>
            </c:numRef>
          </c:val>
          <c:extLst>
            <c:ext xmlns:c16="http://schemas.microsoft.com/office/drawing/2014/chart" uri="{C3380CC4-5D6E-409C-BE32-E72D297353CC}">
              <c16:uniqueId val="{00000000-9578-40A3-A32A-3BAB2644362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c:ext xmlns:c16="http://schemas.microsoft.com/office/drawing/2014/chart" uri="{C3380CC4-5D6E-409C-BE32-E72D297353CC}">
              <c16:uniqueId val="{00000001-9578-40A3-A32A-3BAB26443620}"/>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65.599999999999994</c:v>
                </c:pt>
                <c:pt idx="1">
                  <c:v>61.8</c:v>
                </c:pt>
                <c:pt idx="2">
                  <c:v>63.4</c:v>
                </c:pt>
                <c:pt idx="3">
                  <c:v>62.3</c:v>
                </c:pt>
                <c:pt idx="4">
                  <c:v>65</c:v>
                </c:pt>
              </c:numCache>
            </c:numRef>
          </c:val>
          <c:extLst>
            <c:ext xmlns:c16="http://schemas.microsoft.com/office/drawing/2014/chart" uri="{C3380CC4-5D6E-409C-BE32-E72D297353CC}">
              <c16:uniqueId val="{00000000-9AF1-42F7-B383-2D4D2DB95C1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c:ext xmlns:c16="http://schemas.microsoft.com/office/drawing/2014/chart" uri="{C3380CC4-5D6E-409C-BE32-E72D297353CC}">
              <c16:uniqueId val="{00000001-9AF1-42F7-B383-2D4D2DB95C1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7824</c:v>
                </c:pt>
                <c:pt idx="1">
                  <c:v>6640</c:v>
                </c:pt>
                <c:pt idx="2">
                  <c:v>7088</c:v>
                </c:pt>
                <c:pt idx="3">
                  <c:v>7440</c:v>
                </c:pt>
                <c:pt idx="4">
                  <c:v>8202</c:v>
                </c:pt>
              </c:numCache>
            </c:numRef>
          </c:val>
          <c:extLst>
            <c:ext xmlns:c16="http://schemas.microsoft.com/office/drawing/2014/chart" uri="{C3380CC4-5D6E-409C-BE32-E72D297353CC}">
              <c16:uniqueId val="{00000000-B0E4-4E16-874C-28E6616DE0D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c:ext xmlns:c16="http://schemas.microsoft.com/office/drawing/2014/chart" uri="{C3380CC4-5D6E-409C-BE32-E72D297353CC}">
              <c16:uniqueId val="{00000001-B0E4-4E16-874C-28E6616DE0D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13" zoomScale="85" zoomScaleNormal="85"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島根県隠岐の島町　立体駐車場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1503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141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134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103" t="s">
        <v>153</v>
      </c>
      <c r="NE15" s="104"/>
      <c r="NF15" s="104"/>
      <c r="NG15" s="104"/>
      <c r="NH15" s="104"/>
      <c r="NI15" s="104"/>
      <c r="NJ15" s="104"/>
      <c r="NK15" s="104"/>
      <c r="NL15" s="104"/>
      <c r="NM15" s="104"/>
      <c r="NN15" s="104"/>
      <c r="NO15" s="104"/>
      <c r="NP15" s="104"/>
      <c r="NQ15" s="104"/>
      <c r="NR15" s="10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290.8</v>
      </c>
      <c r="V31" s="110"/>
      <c r="W31" s="110"/>
      <c r="X31" s="110"/>
      <c r="Y31" s="110"/>
      <c r="Z31" s="110"/>
      <c r="AA31" s="110"/>
      <c r="AB31" s="110"/>
      <c r="AC31" s="110"/>
      <c r="AD31" s="110"/>
      <c r="AE31" s="110"/>
      <c r="AF31" s="110"/>
      <c r="AG31" s="110"/>
      <c r="AH31" s="110"/>
      <c r="AI31" s="110"/>
      <c r="AJ31" s="110"/>
      <c r="AK31" s="110"/>
      <c r="AL31" s="110"/>
      <c r="AM31" s="110"/>
      <c r="AN31" s="110">
        <f>データ!Z7</f>
        <v>262</v>
      </c>
      <c r="AO31" s="110"/>
      <c r="AP31" s="110"/>
      <c r="AQ31" s="110"/>
      <c r="AR31" s="110"/>
      <c r="AS31" s="110"/>
      <c r="AT31" s="110"/>
      <c r="AU31" s="110"/>
      <c r="AV31" s="110"/>
      <c r="AW31" s="110"/>
      <c r="AX31" s="110"/>
      <c r="AY31" s="110"/>
      <c r="AZ31" s="110"/>
      <c r="BA31" s="110"/>
      <c r="BB31" s="110"/>
      <c r="BC31" s="110"/>
      <c r="BD31" s="110"/>
      <c r="BE31" s="110"/>
      <c r="BF31" s="110"/>
      <c r="BG31" s="110">
        <f>データ!AA7</f>
        <v>272.89999999999998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265.3</v>
      </c>
      <c r="CA31" s="110"/>
      <c r="CB31" s="110"/>
      <c r="CC31" s="110"/>
      <c r="CD31" s="110"/>
      <c r="CE31" s="110"/>
      <c r="CF31" s="110"/>
      <c r="CG31" s="110"/>
      <c r="CH31" s="110"/>
      <c r="CI31" s="110"/>
      <c r="CJ31" s="110"/>
      <c r="CK31" s="110"/>
      <c r="CL31" s="110"/>
      <c r="CM31" s="110"/>
      <c r="CN31" s="110"/>
      <c r="CO31" s="110"/>
      <c r="CP31" s="110"/>
      <c r="CQ31" s="110"/>
      <c r="CR31" s="110"/>
      <c r="CS31" s="110">
        <f>データ!AC7</f>
        <v>282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183.6</v>
      </c>
      <c r="JD31" s="81"/>
      <c r="JE31" s="81"/>
      <c r="JF31" s="81"/>
      <c r="JG31" s="81"/>
      <c r="JH31" s="81"/>
      <c r="JI31" s="81"/>
      <c r="JJ31" s="81"/>
      <c r="JK31" s="81"/>
      <c r="JL31" s="81"/>
      <c r="JM31" s="81"/>
      <c r="JN31" s="81"/>
      <c r="JO31" s="81"/>
      <c r="JP31" s="81"/>
      <c r="JQ31" s="81"/>
      <c r="JR31" s="81"/>
      <c r="JS31" s="81"/>
      <c r="JT31" s="81"/>
      <c r="JU31" s="82"/>
      <c r="JV31" s="80">
        <f>データ!DL7</f>
        <v>158.19999999999999</v>
      </c>
      <c r="JW31" s="81"/>
      <c r="JX31" s="81"/>
      <c r="JY31" s="81"/>
      <c r="JZ31" s="81"/>
      <c r="KA31" s="81"/>
      <c r="KB31" s="81"/>
      <c r="KC31" s="81"/>
      <c r="KD31" s="81"/>
      <c r="KE31" s="81"/>
      <c r="KF31" s="81"/>
      <c r="KG31" s="81"/>
      <c r="KH31" s="81"/>
      <c r="KI31" s="81"/>
      <c r="KJ31" s="81"/>
      <c r="KK31" s="81"/>
      <c r="KL31" s="81"/>
      <c r="KM31" s="81"/>
      <c r="KN31" s="82"/>
      <c r="KO31" s="80">
        <f>データ!DM7</f>
        <v>168.7</v>
      </c>
      <c r="KP31" s="81"/>
      <c r="KQ31" s="81"/>
      <c r="KR31" s="81"/>
      <c r="KS31" s="81"/>
      <c r="KT31" s="81"/>
      <c r="KU31" s="81"/>
      <c r="KV31" s="81"/>
      <c r="KW31" s="81"/>
      <c r="KX31" s="81"/>
      <c r="KY31" s="81"/>
      <c r="KZ31" s="81"/>
      <c r="LA31" s="81"/>
      <c r="LB31" s="81"/>
      <c r="LC31" s="81"/>
      <c r="LD31" s="81"/>
      <c r="LE31" s="81"/>
      <c r="LF31" s="81"/>
      <c r="LG31" s="82"/>
      <c r="LH31" s="80">
        <f>データ!DN7</f>
        <v>187.3</v>
      </c>
      <c r="LI31" s="81"/>
      <c r="LJ31" s="81"/>
      <c r="LK31" s="81"/>
      <c r="LL31" s="81"/>
      <c r="LM31" s="81"/>
      <c r="LN31" s="81"/>
      <c r="LO31" s="81"/>
      <c r="LP31" s="81"/>
      <c r="LQ31" s="81"/>
      <c r="LR31" s="81"/>
      <c r="LS31" s="81"/>
      <c r="LT31" s="81"/>
      <c r="LU31" s="81"/>
      <c r="LV31" s="81"/>
      <c r="LW31" s="81"/>
      <c r="LX31" s="81"/>
      <c r="LY31" s="81"/>
      <c r="LZ31" s="82"/>
      <c r="MA31" s="80">
        <f>データ!DO7</f>
        <v>201.5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162.5</v>
      </c>
      <c r="V32" s="110"/>
      <c r="W32" s="110"/>
      <c r="X32" s="110"/>
      <c r="Y32" s="110"/>
      <c r="Z32" s="110"/>
      <c r="AA32" s="110"/>
      <c r="AB32" s="110"/>
      <c r="AC32" s="110"/>
      <c r="AD32" s="110"/>
      <c r="AE32" s="110"/>
      <c r="AF32" s="110"/>
      <c r="AG32" s="110"/>
      <c r="AH32" s="110"/>
      <c r="AI32" s="110"/>
      <c r="AJ32" s="110"/>
      <c r="AK32" s="110"/>
      <c r="AL32" s="110"/>
      <c r="AM32" s="110"/>
      <c r="AN32" s="110">
        <f>データ!AE7</f>
        <v>149.69999999999999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176.4</v>
      </c>
      <c r="BH32" s="110"/>
      <c r="BI32" s="110"/>
      <c r="BJ32" s="110"/>
      <c r="BK32" s="110"/>
      <c r="BL32" s="110"/>
      <c r="BM32" s="110"/>
      <c r="BN32" s="110"/>
      <c r="BO32" s="110"/>
      <c r="BP32" s="110"/>
      <c r="BQ32" s="110"/>
      <c r="BR32" s="110"/>
      <c r="BS32" s="110"/>
      <c r="BT32" s="110"/>
      <c r="BU32" s="110"/>
      <c r="BV32" s="110"/>
      <c r="BW32" s="110"/>
      <c r="BX32" s="110"/>
      <c r="BY32" s="110"/>
      <c r="BZ32" s="110">
        <f>データ!AG7</f>
        <v>172.5</v>
      </c>
      <c r="CA32" s="110"/>
      <c r="CB32" s="110"/>
      <c r="CC32" s="110"/>
      <c r="CD32" s="110"/>
      <c r="CE32" s="110"/>
      <c r="CF32" s="110"/>
      <c r="CG32" s="110"/>
      <c r="CH32" s="110"/>
      <c r="CI32" s="110"/>
      <c r="CJ32" s="110"/>
      <c r="CK32" s="110"/>
      <c r="CL32" s="110"/>
      <c r="CM32" s="110"/>
      <c r="CN32" s="110"/>
      <c r="CO32" s="110"/>
      <c r="CP32" s="110"/>
      <c r="CQ32" s="110"/>
      <c r="CR32" s="110"/>
      <c r="CS32" s="110">
        <f>データ!AH7</f>
        <v>198.5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5.9</v>
      </c>
      <c r="EM32" s="110"/>
      <c r="EN32" s="110"/>
      <c r="EO32" s="110"/>
      <c r="EP32" s="110"/>
      <c r="EQ32" s="110"/>
      <c r="ER32" s="110"/>
      <c r="ES32" s="110"/>
      <c r="ET32" s="110"/>
      <c r="EU32" s="110"/>
      <c r="EV32" s="110"/>
      <c r="EW32" s="110"/>
      <c r="EX32" s="110"/>
      <c r="EY32" s="110"/>
      <c r="EZ32" s="110"/>
      <c r="FA32" s="110"/>
      <c r="FB32" s="110"/>
      <c r="FC32" s="110"/>
      <c r="FD32" s="110"/>
      <c r="FE32" s="110">
        <f>データ!AP7</f>
        <v>5</v>
      </c>
      <c r="FF32" s="110"/>
      <c r="FG32" s="110"/>
      <c r="FH32" s="110"/>
      <c r="FI32" s="110"/>
      <c r="FJ32" s="110"/>
      <c r="FK32" s="110"/>
      <c r="FL32" s="110"/>
      <c r="FM32" s="110"/>
      <c r="FN32" s="110"/>
      <c r="FO32" s="110"/>
      <c r="FP32" s="110"/>
      <c r="FQ32" s="110"/>
      <c r="FR32" s="110"/>
      <c r="FS32" s="110"/>
      <c r="FT32" s="110"/>
      <c r="FU32" s="110"/>
      <c r="FV32" s="110"/>
      <c r="FW32" s="110"/>
      <c r="FX32" s="110">
        <f>データ!AQ7</f>
        <v>6.1</v>
      </c>
      <c r="FY32" s="110"/>
      <c r="FZ32" s="110"/>
      <c r="GA32" s="110"/>
      <c r="GB32" s="110"/>
      <c r="GC32" s="110"/>
      <c r="GD32" s="110"/>
      <c r="GE32" s="110"/>
      <c r="GF32" s="110"/>
      <c r="GG32" s="110"/>
      <c r="GH32" s="110"/>
      <c r="GI32" s="110"/>
      <c r="GJ32" s="110"/>
      <c r="GK32" s="110"/>
      <c r="GL32" s="110"/>
      <c r="GM32" s="110"/>
      <c r="GN32" s="110"/>
      <c r="GO32" s="110"/>
      <c r="GP32" s="110"/>
      <c r="GQ32" s="110">
        <f>データ!AR7</f>
        <v>5.6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153.69999999999999</v>
      </c>
      <c r="JD32" s="81"/>
      <c r="JE32" s="81"/>
      <c r="JF32" s="81"/>
      <c r="JG32" s="81"/>
      <c r="JH32" s="81"/>
      <c r="JI32" s="81"/>
      <c r="JJ32" s="81"/>
      <c r="JK32" s="81"/>
      <c r="JL32" s="81"/>
      <c r="JM32" s="81"/>
      <c r="JN32" s="81"/>
      <c r="JO32" s="81"/>
      <c r="JP32" s="81"/>
      <c r="JQ32" s="81"/>
      <c r="JR32" s="81"/>
      <c r="JS32" s="81"/>
      <c r="JT32" s="81"/>
      <c r="JU32" s="82"/>
      <c r="JV32" s="80">
        <f>データ!DQ7</f>
        <v>149.69999999999999</v>
      </c>
      <c r="JW32" s="81"/>
      <c r="JX32" s="81"/>
      <c r="JY32" s="81"/>
      <c r="JZ32" s="81"/>
      <c r="KA32" s="81"/>
      <c r="KB32" s="81"/>
      <c r="KC32" s="81"/>
      <c r="KD32" s="81"/>
      <c r="KE32" s="81"/>
      <c r="KF32" s="81"/>
      <c r="KG32" s="81"/>
      <c r="KH32" s="81"/>
      <c r="KI32" s="81"/>
      <c r="KJ32" s="81"/>
      <c r="KK32" s="81"/>
      <c r="KL32" s="81"/>
      <c r="KM32" s="81"/>
      <c r="KN32" s="82"/>
      <c r="KO32" s="80">
        <f>データ!DR7</f>
        <v>152.30000000000001</v>
      </c>
      <c r="KP32" s="81"/>
      <c r="KQ32" s="81"/>
      <c r="KR32" s="81"/>
      <c r="KS32" s="81"/>
      <c r="KT32" s="81"/>
      <c r="KU32" s="81"/>
      <c r="KV32" s="81"/>
      <c r="KW32" s="81"/>
      <c r="KX32" s="81"/>
      <c r="KY32" s="81"/>
      <c r="KZ32" s="81"/>
      <c r="LA32" s="81"/>
      <c r="LB32" s="81"/>
      <c r="LC32" s="81"/>
      <c r="LD32" s="81"/>
      <c r="LE32" s="81"/>
      <c r="LF32" s="81"/>
      <c r="LG32" s="82"/>
      <c r="LH32" s="80">
        <f>データ!DS7</f>
        <v>148.5</v>
      </c>
      <c r="LI32" s="81"/>
      <c r="LJ32" s="81"/>
      <c r="LK32" s="81"/>
      <c r="LL32" s="81"/>
      <c r="LM32" s="81"/>
      <c r="LN32" s="81"/>
      <c r="LO32" s="81"/>
      <c r="LP32" s="81"/>
      <c r="LQ32" s="81"/>
      <c r="LR32" s="81"/>
      <c r="LS32" s="81"/>
      <c r="LT32" s="81"/>
      <c r="LU32" s="81"/>
      <c r="LV32" s="81"/>
      <c r="LW32" s="81"/>
      <c r="LX32" s="81"/>
      <c r="LY32" s="81"/>
      <c r="LZ32" s="82"/>
      <c r="MA32" s="80">
        <f>データ!DT7</f>
        <v>159.30000000000001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154</v>
      </c>
      <c r="NE32" s="104"/>
      <c r="NF32" s="104"/>
      <c r="NG32" s="104"/>
      <c r="NH32" s="104"/>
      <c r="NI32" s="104"/>
      <c r="NJ32" s="104"/>
      <c r="NK32" s="104"/>
      <c r="NL32" s="104"/>
      <c r="NM32" s="104"/>
      <c r="NN32" s="104"/>
      <c r="NO32" s="104"/>
      <c r="NP32" s="104"/>
      <c r="NQ32" s="104"/>
      <c r="NR32" s="105"/>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151</v>
      </c>
      <c r="NE49" s="104"/>
      <c r="NF49" s="104"/>
      <c r="NG49" s="104"/>
      <c r="NH49" s="104"/>
      <c r="NI49" s="104"/>
      <c r="NJ49" s="104"/>
      <c r="NK49" s="104"/>
      <c r="NL49" s="104"/>
      <c r="NM49" s="104"/>
      <c r="NN49" s="104"/>
      <c r="NO49" s="104"/>
      <c r="NP49" s="104"/>
      <c r="NQ49" s="104"/>
      <c r="NR49" s="105"/>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65.599999999999994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61.8</v>
      </c>
      <c r="FF52" s="110"/>
      <c r="FG52" s="110"/>
      <c r="FH52" s="110"/>
      <c r="FI52" s="110"/>
      <c r="FJ52" s="110"/>
      <c r="FK52" s="110"/>
      <c r="FL52" s="110"/>
      <c r="FM52" s="110"/>
      <c r="FN52" s="110"/>
      <c r="FO52" s="110"/>
      <c r="FP52" s="110"/>
      <c r="FQ52" s="110"/>
      <c r="FR52" s="110"/>
      <c r="FS52" s="110"/>
      <c r="FT52" s="110"/>
      <c r="FU52" s="110"/>
      <c r="FV52" s="110"/>
      <c r="FW52" s="110"/>
      <c r="FX52" s="110">
        <f>データ!BH7</f>
        <v>63.4</v>
      </c>
      <c r="FY52" s="110"/>
      <c r="FZ52" s="110"/>
      <c r="GA52" s="110"/>
      <c r="GB52" s="110"/>
      <c r="GC52" s="110"/>
      <c r="GD52" s="110"/>
      <c r="GE52" s="110"/>
      <c r="GF52" s="110"/>
      <c r="GG52" s="110"/>
      <c r="GH52" s="110"/>
      <c r="GI52" s="110"/>
      <c r="GJ52" s="110"/>
      <c r="GK52" s="110"/>
      <c r="GL52" s="110"/>
      <c r="GM52" s="110"/>
      <c r="GN52" s="110"/>
      <c r="GO52" s="110"/>
      <c r="GP52" s="110"/>
      <c r="GQ52" s="110">
        <f>データ!BI7</f>
        <v>62.3</v>
      </c>
      <c r="GR52" s="110"/>
      <c r="GS52" s="110"/>
      <c r="GT52" s="110"/>
      <c r="GU52" s="110"/>
      <c r="GV52" s="110"/>
      <c r="GW52" s="110"/>
      <c r="GX52" s="110"/>
      <c r="GY52" s="110"/>
      <c r="GZ52" s="110"/>
      <c r="HA52" s="110"/>
      <c r="HB52" s="110"/>
      <c r="HC52" s="110"/>
      <c r="HD52" s="110"/>
      <c r="HE52" s="110"/>
      <c r="HF52" s="110"/>
      <c r="HG52" s="110"/>
      <c r="HH52" s="110"/>
      <c r="HI52" s="110"/>
      <c r="HJ52" s="110">
        <f>データ!BJ7</f>
        <v>65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7824</v>
      </c>
      <c r="JD52" s="109"/>
      <c r="JE52" s="109"/>
      <c r="JF52" s="109"/>
      <c r="JG52" s="109"/>
      <c r="JH52" s="109"/>
      <c r="JI52" s="109"/>
      <c r="JJ52" s="109"/>
      <c r="JK52" s="109"/>
      <c r="JL52" s="109"/>
      <c r="JM52" s="109"/>
      <c r="JN52" s="109"/>
      <c r="JO52" s="109"/>
      <c r="JP52" s="109"/>
      <c r="JQ52" s="109"/>
      <c r="JR52" s="109"/>
      <c r="JS52" s="109"/>
      <c r="JT52" s="109"/>
      <c r="JU52" s="109"/>
      <c r="JV52" s="109">
        <f>データ!BR7</f>
        <v>6640</v>
      </c>
      <c r="JW52" s="109"/>
      <c r="JX52" s="109"/>
      <c r="JY52" s="109"/>
      <c r="JZ52" s="109"/>
      <c r="KA52" s="109"/>
      <c r="KB52" s="109"/>
      <c r="KC52" s="109"/>
      <c r="KD52" s="109"/>
      <c r="KE52" s="109"/>
      <c r="KF52" s="109"/>
      <c r="KG52" s="109"/>
      <c r="KH52" s="109"/>
      <c r="KI52" s="109"/>
      <c r="KJ52" s="109"/>
      <c r="KK52" s="109"/>
      <c r="KL52" s="109"/>
      <c r="KM52" s="109"/>
      <c r="KN52" s="109"/>
      <c r="KO52" s="109">
        <f>データ!BS7</f>
        <v>7088</v>
      </c>
      <c r="KP52" s="109"/>
      <c r="KQ52" s="109"/>
      <c r="KR52" s="109"/>
      <c r="KS52" s="109"/>
      <c r="KT52" s="109"/>
      <c r="KU52" s="109"/>
      <c r="KV52" s="109"/>
      <c r="KW52" s="109"/>
      <c r="KX52" s="109"/>
      <c r="KY52" s="109"/>
      <c r="KZ52" s="109"/>
      <c r="LA52" s="109"/>
      <c r="LB52" s="109"/>
      <c r="LC52" s="109"/>
      <c r="LD52" s="109"/>
      <c r="LE52" s="109"/>
      <c r="LF52" s="109"/>
      <c r="LG52" s="109"/>
      <c r="LH52" s="109">
        <f>データ!BT7</f>
        <v>7440</v>
      </c>
      <c r="LI52" s="109"/>
      <c r="LJ52" s="109"/>
      <c r="LK52" s="109"/>
      <c r="LL52" s="109"/>
      <c r="LM52" s="109"/>
      <c r="LN52" s="109"/>
      <c r="LO52" s="109"/>
      <c r="LP52" s="109"/>
      <c r="LQ52" s="109"/>
      <c r="LR52" s="109"/>
      <c r="LS52" s="109"/>
      <c r="LT52" s="109"/>
      <c r="LU52" s="109"/>
      <c r="LV52" s="109"/>
      <c r="LW52" s="109"/>
      <c r="LX52" s="109"/>
      <c r="LY52" s="109"/>
      <c r="LZ52" s="109"/>
      <c r="MA52" s="109">
        <f>データ!BU7</f>
        <v>8202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30</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26</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36</v>
      </c>
      <c r="EM53" s="110"/>
      <c r="EN53" s="110"/>
      <c r="EO53" s="110"/>
      <c r="EP53" s="110"/>
      <c r="EQ53" s="110"/>
      <c r="ER53" s="110"/>
      <c r="ES53" s="110"/>
      <c r="ET53" s="110"/>
      <c r="EU53" s="110"/>
      <c r="EV53" s="110"/>
      <c r="EW53" s="110"/>
      <c r="EX53" s="110"/>
      <c r="EY53" s="110"/>
      <c r="EZ53" s="110"/>
      <c r="FA53" s="110"/>
      <c r="FB53" s="110"/>
      <c r="FC53" s="110"/>
      <c r="FD53" s="110"/>
      <c r="FE53" s="110">
        <f>データ!BL7</f>
        <v>29.9</v>
      </c>
      <c r="FF53" s="110"/>
      <c r="FG53" s="110"/>
      <c r="FH53" s="110"/>
      <c r="FI53" s="110"/>
      <c r="FJ53" s="110"/>
      <c r="FK53" s="110"/>
      <c r="FL53" s="110"/>
      <c r="FM53" s="110"/>
      <c r="FN53" s="110"/>
      <c r="FO53" s="110"/>
      <c r="FP53" s="110"/>
      <c r="FQ53" s="110"/>
      <c r="FR53" s="110"/>
      <c r="FS53" s="110"/>
      <c r="FT53" s="110"/>
      <c r="FU53" s="110"/>
      <c r="FV53" s="110"/>
      <c r="FW53" s="110"/>
      <c r="FX53" s="110">
        <f>データ!BM7</f>
        <v>36.1</v>
      </c>
      <c r="FY53" s="110"/>
      <c r="FZ53" s="110"/>
      <c r="GA53" s="110"/>
      <c r="GB53" s="110"/>
      <c r="GC53" s="110"/>
      <c r="GD53" s="110"/>
      <c r="GE53" s="110"/>
      <c r="GF53" s="110"/>
      <c r="GG53" s="110"/>
      <c r="GH53" s="110"/>
      <c r="GI53" s="110"/>
      <c r="GJ53" s="110"/>
      <c r="GK53" s="110"/>
      <c r="GL53" s="110"/>
      <c r="GM53" s="110"/>
      <c r="GN53" s="110"/>
      <c r="GO53" s="110"/>
      <c r="GP53" s="110"/>
      <c r="GQ53" s="110">
        <f>データ!BN7</f>
        <v>33.9</v>
      </c>
      <c r="GR53" s="110"/>
      <c r="GS53" s="110"/>
      <c r="GT53" s="110"/>
      <c r="GU53" s="110"/>
      <c r="GV53" s="110"/>
      <c r="GW53" s="110"/>
      <c r="GX53" s="110"/>
      <c r="GY53" s="110"/>
      <c r="GZ53" s="110"/>
      <c r="HA53" s="110"/>
      <c r="HB53" s="110"/>
      <c r="HC53" s="110"/>
      <c r="HD53" s="110"/>
      <c r="HE53" s="110"/>
      <c r="HF53" s="110"/>
      <c r="HG53" s="110"/>
      <c r="HH53" s="110"/>
      <c r="HI53" s="110"/>
      <c r="HJ53" s="110">
        <f>データ!BO7</f>
        <v>26.5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23102</v>
      </c>
      <c r="JD53" s="109"/>
      <c r="JE53" s="109"/>
      <c r="JF53" s="109"/>
      <c r="JG53" s="109"/>
      <c r="JH53" s="109"/>
      <c r="JI53" s="109"/>
      <c r="JJ53" s="109"/>
      <c r="JK53" s="109"/>
      <c r="JL53" s="109"/>
      <c r="JM53" s="109"/>
      <c r="JN53" s="109"/>
      <c r="JO53" s="109"/>
      <c r="JP53" s="109"/>
      <c r="JQ53" s="109"/>
      <c r="JR53" s="109"/>
      <c r="JS53" s="109"/>
      <c r="JT53" s="109"/>
      <c r="JU53" s="109"/>
      <c r="JV53" s="109">
        <f>データ!BW7</f>
        <v>18295</v>
      </c>
      <c r="JW53" s="109"/>
      <c r="JX53" s="109"/>
      <c r="JY53" s="109"/>
      <c r="JZ53" s="109"/>
      <c r="KA53" s="109"/>
      <c r="KB53" s="109"/>
      <c r="KC53" s="109"/>
      <c r="KD53" s="109"/>
      <c r="KE53" s="109"/>
      <c r="KF53" s="109"/>
      <c r="KG53" s="109"/>
      <c r="KH53" s="109"/>
      <c r="KI53" s="109"/>
      <c r="KJ53" s="109"/>
      <c r="KK53" s="109"/>
      <c r="KL53" s="109"/>
      <c r="KM53" s="109"/>
      <c r="KN53" s="109"/>
      <c r="KO53" s="109">
        <f>データ!BX7</f>
        <v>22959</v>
      </c>
      <c r="KP53" s="109"/>
      <c r="KQ53" s="109"/>
      <c r="KR53" s="109"/>
      <c r="KS53" s="109"/>
      <c r="KT53" s="109"/>
      <c r="KU53" s="109"/>
      <c r="KV53" s="109"/>
      <c r="KW53" s="109"/>
      <c r="KX53" s="109"/>
      <c r="KY53" s="109"/>
      <c r="KZ53" s="109"/>
      <c r="LA53" s="109"/>
      <c r="LB53" s="109"/>
      <c r="LC53" s="109"/>
      <c r="LD53" s="109"/>
      <c r="LE53" s="109"/>
      <c r="LF53" s="109"/>
      <c r="LG53" s="109"/>
      <c r="LH53" s="109">
        <f>データ!BY7</f>
        <v>22148</v>
      </c>
      <c r="LI53" s="109"/>
      <c r="LJ53" s="109"/>
      <c r="LK53" s="109"/>
      <c r="LL53" s="109"/>
      <c r="LM53" s="109"/>
      <c r="LN53" s="109"/>
      <c r="LO53" s="109"/>
      <c r="LP53" s="109"/>
      <c r="LQ53" s="109"/>
      <c r="LR53" s="109"/>
      <c r="LS53" s="109"/>
      <c r="LT53" s="109"/>
      <c r="LU53" s="109"/>
      <c r="LV53" s="109"/>
      <c r="LW53" s="109"/>
      <c r="LX53" s="109"/>
      <c r="LY53" s="109"/>
      <c r="LZ53" s="109"/>
      <c r="MA53" s="109">
        <f>データ!BZ7</f>
        <v>24086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152</v>
      </c>
      <c r="NE66" s="104"/>
      <c r="NF66" s="104"/>
      <c r="NG66" s="104"/>
      <c r="NH66" s="104"/>
      <c r="NI66" s="104"/>
      <c r="NJ66" s="104"/>
      <c r="NK66" s="104"/>
      <c r="NL66" s="104"/>
      <c r="NM66" s="104"/>
      <c r="NN66" s="104"/>
      <c r="NO66" s="104"/>
      <c r="NP66" s="104"/>
      <c r="NQ66" s="104"/>
      <c r="NR66" s="105"/>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1">
        <f>データ!CM7</f>
        <v>0</v>
      </c>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2"/>
      <c r="FU67" s="92"/>
      <c r="FV67" s="92"/>
      <c r="FW67" s="9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4"/>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4"/>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7"/>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x14ac:dyDescent="0.15">
      <c r="A76" s="2"/>
      <c r="B76" s="22"/>
      <c r="C76" s="4"/>
      <c r="D76" s="4"/>
      <c r="E76" s="4"/>
      <c r="F76" s="4"/>
      <c r="I76" s="4"/>
      <c r="J76" s="4"/>
      <c r="K76" s="4"/>
      <c r="L76" s="4"/>
      <c r="M76" s="4"/>
      <c r="N76" s="4"/>
      <c r="O76" s="4"/>
      <c r="P76" s="4"/>
      <c r="Q76" s="4"/>
      <c r="R76" s="100">
        <f>データ!$B$11</f>
        <v>41275</v>
      </c>
      <c r="S76" s="101"/>
      <c r="T76" s="101"/>
      <c r="U76" s="101"/>
      <c r="V76" s="101"/>
      <c r="W76" s="101"/>
      <c r="X76" s="101"/>
      <c r="Y76" s="101"/>
      <c r="Z76" s="101"/>
      <c r="AA76" s="101"/>
      <c r="AB76" s="101"/>
      <c r="AC76" s="101"/>
      <c r="AD76" s="101"/>
      <c r="AE76" s="101"/>
      <c r="AF76" s="102"/>
      <c r="AG76" s="100">
        <f>データ!$C$11</f>
        <v>41640</v>
      </c>
      <c r="AH76" s="101"/>
      <c r="AI76" s="101"/>
      <c r="AJ76" s="101"/>
      <c r="AK76" s="101"/>
      <c r="AL76" s="101"/>
      <c r="AM76" s="101"/>
      <c r="AN76" s="101"/>
      <c r="AO76" s="101"/>
      <c r="AP76" s="101"/>
      <c r="AQ76" s="101"/>
      <c r="AR76" s="101"/>
      <c r="AS76" s="101"/>
      <c r="AT76" s="101"/>
      <c r="AU76" s="102"/>
      <c r="AV76" s="100">
        <f>データ!$D$11</f>
        <v>42005</v>
      </c>
      <c r="AW76" s="101"/>
      <c r="AX76" s="101"/>
      <c r="AY76" s="101"/>
      <c r="AZ76" s="101"/>
      <c r="BA76" s="101"/>
      <c r="BB76" s="101"/>
      <c r="BC76" s="101"/>
      <c r="BD76" s="101"/>
      <c r="BE76" s="101"/>
      <c r="BF76" s="101"/>
      <c r="BG76" s="101"/>
      <c r="BH76" s="101"/>
      <c r="BI76" s="101"/>
      <c r="BJ76" s="102"/>
      <c r="BK76" s="100">
        <f>データ!$E$11</f>
        <v>42370</v>
      </c>
      <c r="BL76" s="101"/>
      <c r="BM76" s="101"/>
      <c r="BN76" s="101"/>
      <c r="BO76" s="101"/>
      <c r="BP76" s="101"/>
      <c r="BQ76" s="101"/>
      <c r="BR76" s="101"/>
      <c r="BS76" s="101"/>
      <c r="BT76" s="101"/>
      <c r="BU76" s="101"/>
      <c r="BV76" s="101"/>
      <c r="BW76" s="101"/>
      <c r="BX76" s="101"/>
      <c r="BY76" s="102"/>
      <c r="BZ76" s="100">
        <f>データ!$F$11</f>
        <v>42736</v>
      </c>
      <c r="CA76" s="101"/>
      <c r="CB76" s="101"/>
      <c r="CC76" s="101"/>
      <c r="CD76" s="101"/>
      <c r="CE76" s="101"/>
      <c r="CF76" s="101"/>
      <c r="CG76" s="101"/>
      <c r="CH76" s="101"/>
      <c r="CI76" s="101"/>
      <c r="CJ76" s="101"/>
      <c r="CK76" s="101"/>
      <c r="CL76" s="101"/>
      <c r="CM76" s="101"/>
      <c r="CN76" s="102"/>
      <c r="CO76" s="4"/>
      <c r="CP76" s="4"/>
      <c r="CQ76" s="4"/>
      <c r="CR76" s="4"/>
      <c r="CS76" s="4"/>
      <c r="CT76" s="4"/>
      <c r="CU76" s="4"/>
      <c r="CV76" s="91">
        <f>データ!CN7</f>
        <v>18000</v>
      </c>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c r="FE76" s="92"/>
      <c r="FF76" s="92"/>
      <c r="FG76" s="92"/>
      <c r="FH76" s="92"/>
      <c r="FI76" s="92"/>
      <c r="FJ76" s="92"/>
      <c r="FK76" s="92"/>
      <c r="FL76" s="92"/>
      <c r="FM76" s="92"/>
      <c r="FN76" s="92"/>
      <c r="FO76" s="92"/>
      <c r="FP76" s="92"/>
      <c r="FQ76" s="92"/>
      <c r="FR76" s="92"/>
      <c r="FS76" s="92"/>
      <c r="FT76" s="92"/>
      <c r="FU76" s="92"/>
      <c r="FV76" s="92"/>
      <c r="FW76" s="93"/>
      <c r="FY76" s="4"/>
      <c r="FZ76" s="4"/>
      <c r="GA76" s="4"/>
      <c r="GB76" s="4"/>
      <c r="GC76" s="4"/>
      <c r="GD76" s="4"/>
      <c r="GE76" s="4"/>
      <c r="GF76" s="4"/>
      <c r="GG76" s="4"/>
      <c r="GH76" s="4"/>
      <c r="GI76" s="4"/>
      <c r="GJ76" s="4"/>
      <c r="GK76" s="4"/>
      <c r="GL76" s="100">
        <f>データ!$B$11</f>
        <v>41275</v>
      </c>
      <c r="GM76" s="101"/>
      <c r="GN76" s="101"/>
      <c r="GO76" s="101"/>
      <c r="GP76" s="101"/>
      <c r="GQ76" s="101"/>
      <c r="GR76" s="101"/>
      <c r="GS76" s="101"/>
      <c r="GT76" s="101"/>
      <c r="GU76" s="101"/>
      <c r="GV76" s="101"/>
      <c r="GW76" s="101"/>
      <c r="GX76" s="101"/>
      <c r="GY76" s="101"/>
      <c r="GZ76" s="102"/>
      <c r="HA76" s="100">
        <f>データ!$C$11</f>
        <v>41640</v>
      </c>
      <c r="HB76" s="101"/>
      <c r="HC76" s="101"/>
      <c r="HD76" s="101"/>
      <c r="HE76" s="101"/>
      <c r="HF76" s="101"/>
      <c r="HG76" s="101"/>
      <c r="HH76" s="101"/>
      <c r="HI76" s="101"/>
      <c r="HJ76" s="101"/>
      <c r="HK76" s="101"/>
      <c r="HL76" s="101"/>
      <c r="HM76" s="101"/>
      <c r="HN76" s="101"/>
      <c r="HO76" s="102"/>
      <c r="HP76" s="100">
        <f>データ!$D$11</f>
        <v>42005</v>
      </c>
      <c r="HQ76" s="101"/>
      <c r="HR76" s="101"/>
      <c r="HS76" s="101"/>
      <c r="HT76" s="101"/>
      <c r="HU76" s="101"/>
      <c r="HV76" s="101"/>
      <c r="HW76" s="101"/>
      <c r="HX76" s="101"/>
      <c r="HY76" s="101"/>
      <c r="HZ76" s="101"/>
      <c r="IA76" s="101"/>
      <c r="IB76" s="101"/>
      <c r="IC76" s="101"/>
      <c r="ID76" s="102"/>
      <c r="IE76" s="100">
        <f>データ!$E$11</f>
        <v>42370</v>
      </c>
      <c r="IF76" s="101"/>
      <c r="IG76" s="101"/>
      <c r="IH76" s="101"/>
      <c r="II76" s="101"/>
      <c r="IJ76" s="101"/>
      <c r="IK76" s="101"/>
      <c r="IL76" s="101"/>
      <c r="IM76" s="101"/>
      <c r="IN76" s="101"/>
      <c r="IO76" s="101"/>
      <c r="IP76" s="101"/>
      <c r="IQ76" s="101"/>
      <c r="IR76" s="101"/>
      <c r="IS76" s="102"/>
      <c r="IT76" s="100">
        <f>データ!$F$11</f>
        <v>42736</v>
      </c>
      <c r="IU76" s="101"/>
      <c r="IV76" s="101"/>
      <c r="IW76" s="101"/>
      <c r="IX76" s="101"/>
      <c r="IY76" s="101"/>
      <c r="IZ76" s="101"/>
      <c r="JA76" s="101"/>
      <c r="JB76" s="101"/>
      <c r="JC76" s="101"/>
      <c r="JD76" s="101"/>
      <c r="JE76" s="101"/>
      <c r="JF76" s="101"/>
      <c r="JG76" s="101"/>
      <c r="JH76" s="102"/>
      <c r="JL76" s="4"/>
      <c r="JM76" s="4"/>
      <c r="JN76" s="4"/>
      <c r="JO76" s="4"/>
      <c r="JP76" s="4"/>
      <c r="JQ76" s="4"/>
      <c r="JR76" s="4"/>
      <c r="JS76" s="4"/>
      <c r="JT76" s="4"/>
      <c r="JU76" s="4"/>
      <c r="JV76" s="4"/>
      <c r="JW76" s="4"/>
      <c r="JX76" s="4"/>
      <c r="JY76" s="4"/>
      <c r="JZ76" s="4"/>
      <c r="KA76" s="100">
        <f>データ!$B$11</f>
        <v>41275</v>
      </c>
      <c r="KB76" s="101"/>
      <c r="KC76" s="101"/>
      <c r="KD76" s="101"/>
      <c r="KE76" s="101"/>
      <c r="KF76" s="101"/>
      <c r="KG76" s="101"/>
      <c r="KH76" s="101"/>
      <c r="KI76" s="101"/>
      <c r="KJ76" s="101"/>
      <c r="KK76" s="101"/>
      <c r="KL76" s="101"/>
      <c r="KM76" s="101"/>
      <c r="KN76" s="101"/>
      <c r="KO76" s="102"/>
      <c r="KP76" s="100">
        <f>データ!$C$11</f>
        <v>41640</v>
      </c>
      <c r="KQ76" s="101"/>
      <c r="KR76" s="101"/>
      <c r="KS76" s="101"/>
      <c r="KT76" s="101"/>
      <c r="KU76" s="101"/>
      <c r="KV76" s="101"/>
      <c r="KW76" s="101"/>
      <c r="KX76" s="101"/>
      <c r="KY76" s="101"/>
      <c r="KZ76" s="101"/>
      <c r="LA76" s="101"/>
      <c r="LB76" s="101"/>
      <c r="LC76" s="101"/>
      <c r="LD76" s="102"/>
      <c r="LE76" s="100">
        <f>データ!$D$11</f>
        <v>42005</v>
      </c>
      <c r="LF76" s="101"/>
      <c r="LG76" s="101"/>
      <c r="LH76" s="101"/>
      <c r="LI76" s="101"/>
      <c r="LJ76" s="101"/>
      <c r="LK76" s="101"/>
      <c r="LL76" s="101"/>
      <c r="LM76" s="101"/>
      <c r="LN76" s="101"/>
      <c r="LO76" s="101"/>
      <c r="LP76" s="101"/>
      <c r="LQ76" s="101"/>
      <c r="LR76" s="101"/>
      <c r="LS76" s="102"/>
      <c r="LT76" s="100">
        <f>データ!$E$11</f>
        <v>42370</v>
      </c>
      <c r="LU76" s="101"/>
      <c r="LV76" s="101"/>
      <c r="LW76" s="101"/>
      <c r="LX76" s="101"/>
      <c r="LY76" s="101"/>
      <c r="LZ76" s="101"/>
      <c r="MA76" s="101"/>
      <c r="MB76" s="101"/>
      <c r="MC76" s="101"/>
      <c r="MD76" s="101"/>
      <c r="ME76" s="101"/>
      <c r="MF76" s="101"/>
      <c r="MG76" s="101"/>
      <c r="MH76" s="102"/>
      <c r="MI76" s="100">
        <f>データ!$F$11</f>
        <v>42736</v>
      </c>
      <c r="MJ76" s="101"/>
      <c r="MK76" s="101"/>
      <c r="ML76" s="101"/>
      <c r="MM76" s="101"/>
      <c r="MN76" s="101"/>
      <c r="MO76" s="101"/>
      <c r="MP76" s="101"/>
      <c r="MQ76" s="101"/>
      <c r="MR76" s="101"/>
      <c r="MS76" s="101"/>
      <c r="MT76" s="101"/>
      <c r="MU76" s="101"/>
      <c r="MV76" s="101"/>
      <c r="MW76" s="102"/>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4"/>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6"/>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4"/>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6"/>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1637.3</v>
      </c>
      <c r="KB78" s="81"/>
      <c r="KC78" s="81"/>
      <c r="KD78" s="81"/>
      <c r="KE78" s="81"/>
      <c r="KF78" s="81"/>
      <c r="KG78" s="81"/>
      <c r="KH78" s="81"/>
      <c r="KI78" s="81"/>
      <c r="KJ78" s="81"/>
      <c r="KK78" s="81"/>
      <c r="KL78" s="81"/>
      <c r="KM78" s="81"/>
      <c r="KN78" s="81"/>
      <c r="KO78" s="82"/>
      <c r="KP78" s="80">
        <f>データ!DF7</f>
        <v>1098.3</v>
      </c>
      <c r="KQ78" s="81"/>
      <c r="KR78" s="81"/>
      <c r="KS78" s="81"/>
      <c r="KT78" s="81"/>
      <c r="KU78" s="81"/>
      <c r="KV78" s="81"/>
      <c r="KW78" s="81"/>
      <c r="KX78" s="81"/>
      <c r="KY78" s="81"/>
      <c r="KZ78" s="81"/>
      <c r="LA78" s="81"/>
      <c r="LB78" s="81"/>
      <c r="LC78" s="81"/>
      <c r="LD78" s="82"/>
      <c r="LE78" s="80">
        <f>データ!DG7</f>
        <v>655.5</v>
      </c>
      <c r="LF78" s="81"/>
      <c r="LG78" s="81"/>
      <c r="LH78" s="81"/>
      <c r="LI78" s="81"/>
      <c r="LJ78" s="81"/>
      <c r="LK78" s="81"/>
      <c r="LL78" s="81"/>
      <c r="LM78" s="81"/>
      <c r="LN78" s="81"/>
      <c r="LO78" s="81"/>
      <c r="LP78" s="81"/>
      <c r="LQ78" s="81"/>
      <c r="LR78" s="81"/>
      <c r="LS78" s="82"/>
      <c r="LT78" s="80">
        <f>データ!DH7</f>
        <v>316.8</v>
      </c>
      <c r="LU78" s="81"/>
      <c r="LV78" s="81"/>
      <c r="LW78" s="81"/>
      <c r="LX78" s="81"/>
      <c r="LY78" s="81"/>
      <c r="LZ78" s="81"/>
      <c r="MA78" s="81"/>
      <c r="MB78" s="81"/>
      <c r="MC78" s="81"/>
      <c r="MD78" s="81"/>
      <c r="ME78" s="81"/>
      <c r="MF78" s="81"/>
      <c r="MG78" s="81"/>
      <c r="MH78" s="82"/>
      <c r="MI78" s="80">
        <f>データ!DI7</f>
        <v>113.9</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7"/>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jdmzxRzfx0e7vK/g/KB2INq+14XLrxciOLzf5xzcgK/58bgjNwK7kgGx+aIj8acNR3HIawoSoTSBgsnxXiiMw==" saltValue="2Tbsh/7aWfUQe1eNZ9ltb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H34:DO35"/>
    <mergeCell ref="DY34:IF35"/>
    <mergeCell ref="IP34:MV35"/>
    <mergeCell ref="FX32:GP32"/>
    <mergeCell ref="GQ32:HI32"/>
    <mergeCell ref="HJ32:IB32"/>
    <mergeCell ref="IR32:JB32"/>
    <mergeCell ref="JC32:JU32"/>
    <mergeCell ref="JV32:KN3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112</v>
      </c>
      <c r="AM5" s="59" t="s">
        <v>113</v>
      </c>
      <c r="AN5" s="59" t="s">
        <v>103</v>
      </c>
      <c r="AO5" s="59" t="s">
        <v>104</v>
      </c>
      <c r="AP5" s="59" t="s">
        <v>105</v>
      </c>
      <c r="AQ5" s="59" t="s">
        <v>106</v>
      </c>
      <c r="AR5" s="59" t="s">
        <v>107</v>
      </c>
      <c r="AS5" s="59" t="s">
        <v>108</v>
      </c>
      <c r="AT5" s="59" t="s">
        <v>109</v>
      </c>
      <c r="AU5" s="59" t="s">
        <v>114</v>
      </c>
      <c r="AV5" s="59" t="s">
        <v>115</v>
      </c>
      <c r="AW5" s="59" t="s">
        <v>116</v>
      </c>
      <c r="AX5" s="59" t="s">
        <v>102</v>
      </c>
      <c r="AY5" s="59" t="s">
        <v>117</v>
      </c>
      <c r="AZ5" s="59" t="s">
        <v>104</v>
      </c>
      <c r="BA5" s="59" t="s">
        <v>105</v>
      </c>
      <c r="BB5" s="59" t="s">
        <v>106</v>
      </c>
      <c r="BC5" s="59" t="s">
        <v>107</v>
      </c>
      <c r="BD5" s="59" t="s">
        <v>108</v>
      </c>
      <c r="BE5" s="59" t="s">
        <v>109</v>
      </c>
      <c r="BF5" s="59" t="s">
        <v>110</v>
      </c>
      <c r="BG5" s="59" t="s">
        <v>100</v>
      </c>
      <c r="BH5" s="59" t="s">
        <v>112</v>
      </c>
      <c r="BI5" s="59" t="s">
        <v>113</v>
      </c>
      <c r="BJ5" s="59" t="s">
        <v>103</v>
      </c>
      <c r="BK5" s="59" t="s">
        <v>104</v>
      </c>
      <c r="BL5" s="59" t="s">
        <v>105</v>
      </c>
      <c r="BM5" s="59" t="s">
        <v>106</v>
      </c>
      <c r="BN5" s="59" t="s">
        <v>107</v>
      </c>
      <c r="BO5" s="59" t="s">
        <v>108</v>
      </c>
      <c r="BP5" s="59" t="s">
        <v>109</v>
      </c>
      <c r="BQ5" s="59" t="s">
        <v>118</v>
      </c>
      <c r="BR5" s="59" t="s">
        <v>100</v>
      </c>
      <c r="BS5" s="59" t="s">
        <v>101</v>
      </c>
      <c r="BT5" s="59" t="s">
        <v>119</v>
      </c>
      <c r="BU5" s="59" t="s">
        <v>120</v>
      </c>
      <c r="BV5" s="59" t="s">
        <v>104</v>
      </c>
      <c r="BW5" s="59" t="s">
        <v>105</v>
      </c>
      <c r="BX5" s="59" t="s">
        <v>106</v>
      </c>
      <c r="BY5" s="59" t="s">
        <v>107</v>
      </c>
      <c r="BZ5" s="59" t="s">
        <v>108</v>
      </c>
      <c r="CA5" s="59" t="s">
        <v>109</v>
      </c>
      <c r="CB5" s="59" t="s">
        <v>110</v>
      </c>
      <c r="CC5" s="59" t="s">
        <v>100</v>
      </c>
      <c r="CD5" s="59" t="s">
        <v>112</v>
      </c>
      <c r="CE5" s="59" t="s">
        <v>121</v>
      </c>
      <c r="CF5" s="59" t="s">
        <v>120</v>
      </c>
      <c r="CG5" s="59" t="s">
        <v>104</v>
      </c>
      <c r="CH5" s="59" t="s">
        <v>105</v>
      </c>
      <c r="CI5" s="59" t="s">
        <v>106</v>
      </c>
      <c r="CJ5" s="59" t="s">
        <v>107</v>
      </c>
      <c r="CK5" s="59" t="s">
        <v>108</v>
      </c>
      <c r="CL5" s="59" t="s">
        <v>109</v>
      </c>
      <c r="CM5" s="151"/>
      <c r="CN5" s="151"/>
      <c r="CO5" s="59" t="s">
        <v>114</v>
      </c>
      <c r="CP5" s="59" t="s">
        <v>100</v>
      </c>
      <c r="CQ5" s="59" t="s">
        <v>122</v>
      </c>
      <c r="CR5" s="59" t="s">
        <v>113</v>
      </c>
      <c r="CS5" s="59" t="s">
        <v>120</v>
      </c>
      <c r="CT5" s="59" t="s">
        <v>104</v>
      </c>
      <c r="CU5" s="59" t="s">
        <v>105</v>
      </c>
      <c r="CV5" s="59" t="s">
        <v>106</v>
      </c>
      <c r="CW5" s="59" t="s">
        <v>107</v>
      </c>
      <c r="CX5" s="59" t="s">
        <v>108</v>
      </c>
      <c r="CY5" s="59" t="s">
        <v>109</v>
      </c>
      <c r="CZ5" s="59" t="s">
        <v>123</v>
      </c>
      <c r="DA5" s="59" t="s">
        <v>111</v>
      </c>
      <c r="DB5" s="59" t="s">
        <v>116</v>
      </c>
      <c r="DC5" s="59" t="s">
        <v>102</v>
      </c>
      <c r="DD5" s="59" t="s">
        <v>124</v>
      </c>
      <c r="DE5" s="59" t="s">
        <v>104</v>
      </c>
      <c r="DF5" s="59" t="s">
        <v>105</v>
      </c>
      <c r="DG5" s="59" t="s">
        <v>106</v>
      </c>
      <c r="DH5" s="59" t="s">
        <v>107</v>
      </c>
      <c r="DI5" s="59" t="s">
        <v>108</v>
      </c>
      <c r="DJ5" s="59" t="s">
        <v>44</v>
      </c>
      <c r="DK5" s="59" t="s">
        <v>125</v>
      </c>
      <c r="DL5" s="59" t="s">
        <v>126</v>
      </c>
      <c r="DM5" s="59" t="s">
        <v>122</v>
      </c>
      <c r="DN5" s="59" t="s">
        <v>113</v>
      </c>
      <c r="DO5" s="59" t="s">
        <v>120</v>
      </c>
      <c r="DP5" s="59" t="s">
        <v>104</v>
      </c>
      <c r="DQ5" s="59" t="s">
        <v>105</v>
      </c>
      <c r="DR5" s="59" t="s">
        <v>106</v>
      </c>
      <c r="DS5" s="59" t="s">
        <v>107</v>
      </c>
      <c r="DT5" s="59" t="s">
        <v>108</v>
      </c>
      <c r="DU5" s="59" t="s">
        <v>109</v>
      </c>
    </row>
    <row r="6" spans="1:125" s="66" customFormat="1" x14ac:dyDescent="0.15">
      <c r="A6" s="49" t="s">
        <v>127</v>
      </c>
      <c r="B6" s="60">
        <f>B8</f>
        <v>2017</v>
      </c>
      <c r="C6" s="60">
        <f t="shared" ref="C6:X6" si="1">C8</f>
        <v>325287</v>
      </c>
      <c r="D6" s="60">
        <f t="shared" si="1"/>
        <v>47</v>
      </c>
      <c r="E6" s="60">
        <f t="shared" si="1"/>
        <v>14</v>
      </c>
      <c r="F6" s="60">
        <f t="shared" si="1"/>
        <v>0</v>
      </c>
      <c r="G6" s="60">
        <f t="shared" si="1"/>
        <v>2</v>
      </c>
      <c r="H6" s="60" t="str">
        <f>SUBSTITUTE(H8,"　","")</f>
        <v>島根県隠岐の島町</v>
      </c>
      <c r="I6" s="60" t="str">
        <f t="shared" si="1"/>
        <v>立体駐車場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24</v>
      </c>
      <c r="S6" s="62" t="str">
        <f t="shared" si="1"/>
        <v>公共施設</v>
      </c>
      <c r="T6" s="62" t="str">
        <f t="shared" si="1"/>
        <v>無</v>
      </c>
      <c r="U6" s="63">
        <f t="shared" si="1"/>
        <v>1503</v>
      </c>
      <c r="V6" s="63">
        <f t="shared" si="1"/>
        <v>134</v>
      </c>
      <c r="W6" s="63">
        <f t="shared" si="1"/>
        <v>100</v>
      </c>
      <c r="X6" s="62" t="str">
        <f t="shared" si="1"/>
        <v>代行制</v>
      </c>
      <c r="Y6" s="64">
        <f>IF(Y8="-",NA(),Y8)</f>
        <v>290.8</v>
      </c>
      <c r="Z6" s="64">
        <f t="shared" ref="Z6:AH6" si="2">IF(Z8="-",NA(),Z8)</f>
        <v>262</v>
      </c>
      <c r="AA6" s="64">
        <f t="shared" si="2"/>
        <v>272.89999999999998</v>
      </c>
      <c r="AB6" s="64">
        <f t="shared" si="2"/>
        <v>265.3</v>
      </c>
      <c r="AC6" s="64">
        <f t="shared" si="2"/>
        <v>282</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65.599999999999994</v>
      </c>
      <c r="BG6" s="64">
        <f t="shared" ref="BG6:BO6" si="5">IF(BG8="-",NA(),BG8)</f>
        <v>61.8</v>
      </c>
      <c r="BH6" s="64">
        <f t="shared" si="5"/>
        <v>63.4</v>
      </c>
      <c r="BI6" s="64">
        <f t="shared" si="5"/>
        <v>62.3</v>
      </c>
      <c r="BJ6" s="64">
        <f t="shared" si="5"/>
        <v>65</v>
      </c>
      <c r="BK6" s="64">
        <f t="shared" si="5"/>
        <v>36</v>
      </c>
      <c r="BL6" s="64">
        <f t="shared" si="5"/>
        <v>29.9</v>
      </c>
      <c r="BM6" s="64">
        <f t="shared" si="5"/>
        <v>36.1</v>
      </c>
      <c r="BN6" s="64">
        <f t="shared" si="5"/>
        <v>33.9</v>
      </c>
      <c r="BO6" s="64">
        <f t="shared" si="5"/>
        <v>26.5</v>
      </c>
      <c r="BP6" s="61" t="str">
        <f>IF(BP8="-","",IF(BP8="-","【-】","【"&amp;SUBSTITUTE(TEXT(BP8,"#,##0.0"),"-","△")&amp;"】"))</f>
        <v>【26.4】</v>
      </c>
      <c r="BQ6" s="65">
        <f>IF(BQ8="-",NA(),BQ8)</f>
        <v>7824</v>
      </c>
      <c r="BR6" s="65">
        <f t="shared" ref="BR6:BZ6" si="6">IF(BR8="-",NA(),BR8)</f>
        <v>6640</v>
      </c>
      <c r="BS6" s="65">
        <f t="shared" si="6"/>
        <v>7088</v>
      </c>
      <c r="BT6" s="65">
        <f t="shared" si="6"/>
        <v>7440</v>
      </c>
      <c r="BU6" s="65">
        <f t="shared" si="6"/>
        <v>8202</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128</v>
      </c>
      <c r="CM6" s="63">
        <f t="shared" ref="CM6:CN6" si="7">CM8</f>
        <v>0</v>
      </c>
      <c r="CN6" s="63">
        <f t="shared" si="7"/>
        <v>18000</v>
      </c>
      <c r="CO6" s="64"/>
      <c r="CP6" s="64"/>
      <c r="CQ6" s="64"/>
      <c r="CR6" s="64"/>
      <c r="CS6" s="64"/>
      <c r="CT6" s="64"/>
      <c r="CU6" s="64"/>
      <c r="CV6" s="64"/>
      <c r="CW6" s="64"/>
      <c r="CX6" s="64"/>
      <c r="CY6" s="61" t="s">
        <v>129</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183.6</v>
      </c>
      <c r="DL6" s="64">
        <f t="shared" ref="DL6:DT6" si="9">IF(DL8="-",NA(),DL8)</f>
        <v>158.19999999999999</v>
      </c>
      <c r="DM6" s="64">
        <f t="shared" si="9"/>
        <v>168.7</v>
      </c>
      <c r="DN6" s="64">
        <f t="shared" si="9"/>
        <v>187.3</v>
      </c>
      <c r="DO6" s="64">
        <f t="shared" si="9"/>
        <v>201.5</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130</v>
      </c>
      <c r="B7" s="60">
        <f t="shared" ref="B7:X7" si="10">B8</f>
        <v>2017</v>
      </c>
      <c r="C7" s="60">
        <f t="shared" si="10"/>
        <v>325287</v>
      </c>
      <c r="D7" s="60">
        <f t="shared" si="10"/>
        <v>47</v>
      </c>
      <c r="E7" s="60">
        <f t="shared" si="10"/>
        <v>14</v>
      </c>
      <c r="F7" s="60">
        <f t="shared" si="10"/>
        <v>0</v>
      </c>
      <c r="G7" s="60">
        <f t="shared" si="10"/>
        <v>2</v>
      </c>
      <c r="H7" s="60" t="str">
        <f t="shared" si="10"/>
        <v>島根県　隠岐の島町</v>
      </c>
      <c r="I7" s="60" t="str">
        <f t="shared" si="10"/>
        <v>立体駐車場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24</v>
      </c>
      <c r="S7" s="62" t="str">
        <f t="shared" si="10"/>
        <v>公共施設</v>
      </c>
      <c r="T7" s="62" t="str">
        <f t="shared" si="10"/>
        <v>無</v>
      </c>
      <c r="U7" s="63">
        <f t="shared" si="10"/>
        <v>1503</v>
      </c>
      <c r="V7" s="63">
        <f t="shared" si="10"/>
        <v>134</v>
      </c>
      <c r="W7" s="63">
        <f t="shared" si="10"/>
        <v>100</v>
      </c>
      <c r="X7" s="62" t="str">
        <f t="shared" si="10"/>
        <v>代行制</v>
      </c>
      <c r="Y7" s="64">
        <f>Y8</f>
        <v>290.8</v>
      </c>
      <c r="Z7" s="64">
        <f t="shared" ref="Z7:AH7" si="11">Z8</f>
        <v>262</v>
      </c>
      <c r="AA7" s="64">
        <f t="shared" si="11"/>
        <v>272.89999999999998</v>
      </c>
      <c r="AB7" s="64">
        <f t="shared" si="11"/>
        <v>265.3</v>
      </c>
      <c r="AC7" s="64">
        <f t="shared" si="11"/>
        <v>282</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65.599999999999994</v>
      </c>
      <c r="BG7" s="64">
        <f t="shared" ref="BG7:BO7" si="14">BG8</f>
        <v>61.8</v>
      </c>
      <c r="BH7" s="64">
        <f t="shared" si="14"/>
        <v>63.4</v>
      </c>
      <c r="BI7" s="64">
        <f t="shared" si="14"/>
        <v>62.3</v>
      </c>
      <c r="BJ7" s="64">
        <f t="shared" si="14"/>
        <v>65</v>
      </c>
      <c r="BK7" s="64">
        <f t="shared" si="14"/>
        <v>36</v>
      </c>
      <c r="BL7" s="64">
        <f t="shared" si="14"/>
        <v>29.9</v>
      </c>
      <c r="BM7" s="64">
        <f t="shared" si="14"/>
        <v>36.1</v>
      </c>
      <c r="BN7" s="64">
        <f t="shared" si="14"/>
        <v>33.9</v>
      </c>
      <c r="BO7" s="64">
        <f t="shared" si="14"/>
        <v>26.5</v>
      </c>
      <c r="BP7" s="61"/>
      <c r="BQ7" s="65">
        <f>BQ8</f>
        <v>7824</v>
      </c>
      <c r="BR7" s="65">
        <f t="shared" ref="BR7:BZ7" si="15">BR8</f>
        <v>6640</v>
      </c>
      <c r="BS7" s="65">
        <f t="shared" si="15"/>
        <v>7088</v>
      </c>
      <c r="BT7" s="65">
        <f t="shared" si="15"/>
        <v>7440</v>
      </c>
      <c r="BU7" s="65">
        <f t="shared" si="15"/>
        <v>8202</v>
      </c>
      <c r="BV7" s="65">
        <f t="shared" si="15"/>
        <v>23102</v>
      </c>
      <c r="BW7" s="65">
        <f t="shared" si="15"/>
        <v>18295</v>
      </c>
      <c r="BX7" s="65">
        <f t="shared" si="15"/>
        <v>22959</v>
      </c>
      <c r="BY7" s="65">
        <f t="shared" si="15"/>
        <v>22148</v>
      </c>
      <c r="BZ7" s="65">
        <f t="shared" si="15"/>
        <v>24086</v>
      </c>
      <c r="CA7" s="63"/>
      <c r="CB7" s="64" t="s">
        <v>131</v>
      </c>
      <c r="CC7" s="64" t="s">
        <v>131</v>
      </c>
      <c r="CD7" s="64" t="s">
        <v>131</v>
      </c>
      <c r="CE7" s="64" t="s">
        <v>131</v>
      </c>
      <c r="CF7" s="64" t="s">
        <v>131</v>
      </c>
      <c r="CG7" s="64" t="s">
        <v>131</v>
      </c>
      <c r="CH7" s="64" t="s">
        <v>131</v>
      </c>
      <c r="CI7" s="64" t="s">
        <v>131</v>
      </c>
      <c r="CJ7" s="64" t="s">
        <v>131</v>
      </c>
      <c r="CK7" s="64" t="s">
        <v>129</v>
      </c>
      <c r="CL7" s="61"/>
      <c r="CM7" s="63">
        <f>CM8</f>
        <v>0</v>
      </c>
      <c r="CN7" s="63">
        <f>CN8</f>
        <v>18000</v>
      </c>
      <c r="CO7" s="64" t="s">
        <v>131</v>
      </c>
      <c r="CP7" s="64" t="s">
        <v>131</v>
      </c>
      <c r="CQ7" s="64" t="s">
        <v>131</v>
      </c>
      <c r="CR7" s="64" t="s">
        <v>131</v>
      </c>
      <c r="CS7" s="64" t="s">
        <v>131</v>
      </c>
      <c r="CT7" s="64" t="s">
        <v>131</v>
      </c>
      <c r="CU7" s="64" t="s">
        <v>131</v>
      </c>
      <c r="CV7" s="64" t="s">
        <v>131</v>
      </c>
      <c r="CW7" s="64" t="s">
        <v>131</v>
      </c>
      <c r="CX7" s="64" t="s">
        <v>132</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183.6</v>
      </c>
      <c r="DL7" s="64">
        <f t="shared" ref="DL7:DT7" si="17">DL8</f>
        <v>158.19999999999999</v>
      </c>
      <c r="DM7" s="64">
        <f t="shared" si="17"/>
        <v>168.7</v>
      </c>
      <c r="DN7" s="64">
        <f t="shared" si="17"/>
        <v>187.3</v>
      </c>
      <c r="DO7" s="64">
        <f t="shared" si="17"/>
        <v>201.5</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325287</v>
      </c>
      <c r="D8" s="67">
        <v>47</v>
      </c>
      <c r="E8" s="67">
        <v>14</v>
      </c>
      <c r="F8" s="67">
        <v>0</v>
      </c>
      <c r="G8" s="67">
        <v>2</v>
      </c>
      <c r="H8" s="67" t="s">
        <v>133</v>
      </c>
      <c r="I8" s="67" t="s">
        <v>134</v>
      </c>
      <c r="J8" s="67" t="s">
        <v>135</v>
      </c>
      <c r="K8" s="67" t="s">
        <v>136</v>
      </c>
      <c r="L8" s="67" t="s">
        <v>137</v>
      </c>
      <c r="M8" s="67" t="s">
        <v>138</v>
      </c>
      <c r="N8" s="67" t="s">
        <v>139</v>
      </c>
      <c r="O8" s="68" t="s">
        <v>140</v>
      </c>
      <c r="P8" s="69" t="s">
        <v>141</v>
      </c>
      <c r="Q8" s="69" t="s">
        <v>142</v>
      </c>
      <c r="R8" s="70">
        <v>24</v>
      </c>
      <c r="S8" s="69" t="s">
        <v>143</v>
      </c>
      <c r="T8" s="69" t="s">
        <v>144</v>
      </c>
      <c r="U8" s="70">
        <v>1503</v>
      </c>
      <c r="V8" s="70">
        <v>134</v>
      </c>
      <c r="W8" s="70">
        <v>100</v>
      </c>
      <c r="X8" s="69" t="s">
        <v>145</v>
      </c>
      <c r="Y8" s="71">
        <v>290.8</v>
      </c>
      <c r="Z8" s="71">
        <v>262</v>
      </c>
      <c r="AA8" s="71">
        <v>272.89999999999998</v>
      </c>
      <c r="AB8" s="71">
        <v>265.3</v>
      </c>
      <c r="AC8" s="71">
        <v>282</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65.599999999999994</v>
      </c>
      <c r="BG8" s="71">
        <v>61.8</v>
      </c>
      <c r="BH8" s="71">
        <v>63.4</v>
      </c>
      <c r="BI8" s="71">
        <v>62.3</v>
      </c>
      <c r="BJ8" s="71">
        <v>65</v>
      </c>
      <c r="BK8" s="71">
        <v>36</v>
      </c>
      <c r="BL8" s="71">
        <v>29.9</v>
      </c>
      <c r="BM8" s="71">
        <v>36.1</v>
      </c>
      <c r="BN8" s="71">
        <v>33.9</v>
      </c>
      <c r="BO8" s="71">
        <v>26.5</v>
      </c>
      <c r="BP8" s="68">
        <v>26.4</v>
      </c>
      <c r="BQ8" s="72">
        <v>7824</v>
      </c>
      <c r="BR8" s="72">
        <v>6640</v>
      </c>
      <c r="BS8" s="72">
        <v>7088</v>
      </c>
      <c r="BT8" s="73">
        <v>7440</v>
      </c>
      <c r="BU8" s="73">
        <v>8202</v>
      </c>
      <c r="BV8" s="72">
        <v>23102</v>
      </c>
      <c r="BW8" s="72">
        <v>18295</v>
      </c>
      <c r="BX8" s="72">
        <v>22959</v>
      </c>
      <c r="BY8" s="72">
        <v>22148</v>
      </c>
      <c r="BZ8" s="72">
        <v>24086</v>
      </c>
      <c r="CA8" s="70">
        <v>15069</v>
      </c>
      <c r="CB8" s="71" t="s">
        <v>137</v>
      </c>
      <c r="CC8" s="71" t="s">
        <v>137</v>
      </c>
      <c r="CD8" s="71" t="s">
        <v>137</v>
      </c>
      <c r="CE8" s="71" t="s">
        <v>137</v>
      </c>
      <c r="CF8" s="71" t="s">
        <v>137</v>
      </c>
      <c r="CG8" s="71" t="s">
        <v>137</v>
      </c>
      <c r="CH8" s="71" t="s">
        <v>137</v>
      </c>
      <c r="CI8" s="71" t="s">
        <v>137</v>
      </c>
      <c r="CJ8" s="71" t="s">
        <v>137</v>
      </c>
      <c r="CK8" s="71" t="s">
        <v>137</v>
      </c>
      <c r="CL8" s="68" t="s">
        <v>137</v>
      </c>
      <c r="CM8" s="70">
        <v>0</v>
      </c>
      <c r="CN8" s="70">
        <v>18000</v>
      </c>
      <c r="CO8" s="71" t="s">
        <v>137</v>
      </c>
      <c r="CP8" s="71" t="s">
        <v>137</v>
      </c>
      <c r="CQ8" s="71" t="s">
        <v>137</v>
      </c>
      <c r="CR8" s="71" t="s">
        <v>137</v>
      </c>
      <c r="CS8" s="71" t="s">
        <v>137</v>
      </c>
      <c r="CT8" s="71" t="s">
        <v>137</v>
      </c>
      <c r="CU8" s="71" t="s">
        <v>137</v>
      </c>
      <c r="CV8" s="71" t="s">
        <v>137</v>
      </c>
      <c r="CW8" s="71" t="s">
        <v>137</v>
      </c>
      <c r="CX8" s="71" t="s">
        <v>137</v>
      </c>
      <c r="CY8" s="68" t="s">
        <v>137</v>
      </c>
      <c r="CZ8" s="71">
        <v>0</v>
      </c>
      <c r="DA8" s="71">
        <v>0</v>
      </c>
      <c r="DB8" s="71">
        <v>0</v>
      </c>
      <c r="DC8" s="71">
        <v>0</v>
      </c>
      <c r="DD8" s="71">
        <v>0</v>
      </c>
      <c r="DE8" s="71">
        <v>1637.3</v>
      </c>
      <c r="DF8" s="71">
        <v>1098.3</v>
      </c>
      <c r="DG8" s="71">
        <v>655.5</v>
      </c>
      <c r="DH8" s="71">
        <v>316.8</v>
      </c>
      <c r="DI8" s="71">
        <v>113.9</v>
      </c>
      <c r="DJ8" s="68">
        <v>120.3</v>
      </c>
      <c r="DK8" s="71">
        <v>183.6</v>
      </c>
      <c r="DL8" s="71">
        <v>158.19999999999999</v>
      </c>
      <c r="DM8" s="71">
        <v>168.7</v>
      </c>
      <c r="DN8" s="71">
        <v>187.3</v>
      </c>
      <c r="DO8" s="71">
        <v>201.5</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146</v>
      </c>
      <c r="C10" s="78" t="s">
        <v>147</v>
      </c>
      <c r="D10" s="78" t="s">
        <v>148</v>
      </c>
      <c r="E10" s="78" t="s">
        <v>149</v>
      </c>
      <c r="F10" s="78" t="s">
        <v>150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