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経営比較分析表（総務省）\H27\03出雲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<sst xmlns="http://schemas.openxmlformats.org/spreadsheetml/2006/main" count="273" uniqueCount="111">
  <si>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</si>
  <si>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</si>
  <si>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</si>
  <si>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</si>
  <si>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</si>
  <si>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</si>
  <si>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</si>
  <si>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</si>
  <si>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</si>
  <si>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</si>
  <si>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</si>
  <si>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</si>
  <si>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</si>
  <si>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</si>
  <si>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</si>
  <si>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</si>
  <si>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</si>
  <si>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</si>
  <si>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</si>
  <si>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</si>
  <si>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</si>
  <si>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</si>
  <si>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</si>
  <si>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</si>
  <si>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</si>
  <si>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</si>
  <si>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</si>
  <si>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</si>
  <si>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</si>
  <si>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</si>
  <si>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</si>
  <si>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</si>
  <si>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</si>
  <si>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</si>
  <si>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</si>
  <si>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</si>
  <si>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</si>
  <si>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</si>
  <si>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</si>
  <si>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</si>
  <si>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</si>
  <si>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</si>
  <si>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</si>
  <si>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</si>
  <si>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</si>
  <si>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</si>
  <si>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</si>
  <si>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</si>
  <si>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</si>
  <si>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</si>
  <si>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</si>
  <si>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</si>
  <si>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</si>
  <si>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</si>
  <si>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</si>
  <si>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</si>
  <si>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</si>
  <si>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</si>
  <si>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</si>
  <si>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</si>
  <si>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</si>
  <si>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</si>
  <si>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</si>
  <si>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</si>
  <si>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</si>
  <si>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</si>
  <si>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</si>
  <si>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</si>
  <si>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</si>
  <si>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</si>
  <si>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</si>
  <si>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</si>
  <si>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</si>
  <si>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</si>
  <si>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</si>
  <si>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</si>
  <si>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</si>
  <si>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</si>
  <si>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</si>
  <si>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</si>
  <si>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</si>
  <si>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</si>
  <si>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</si>
  <si>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</si>
  <si>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</si>
  <si>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</si>
  <si>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</si>
  <si>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</si>
  <si>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</si>
  <si>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</si>
  <si>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</si>
  <si>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</si>
  <si>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</si>
  <si>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</si>
  <si>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</si>
  <si>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</si>
  <si>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</si>
  <si>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</si>
  <si>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</si>
  <si>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</si>
  <si>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</si>
  <si>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</si>
  <si>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</si>
  <si>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</si>
  <si>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</si>
  <si>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</si>
  <si>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</si>
  <si>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</si>
  <si>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本市の小規模集合排水処理事業は、平成27年度に供用開始した1地区のみであり、会計は、農業集落及び漁業集落排水事業と同一の会計で行っている。
　経営状況は、供用開始後間もないことによる使用料収入の伸び悩みはあるが、他の集落排水事業と同様、自主財源により維持管理経費を賄う事ができず、市債元利償還金をあわせた収支不足額を一般会計繰入金により措置することで収支均衡としている。
　①収益的収支比率は100％であるが、上記のとおり収支不足額については、一般会計繰入金により措置されている。
　④企業債残高対事業規模比率は、類似団体平均を大きく上回っているが、これは、事業完了直後であり、市債償還残高が高い反面、使用料収入が伸び悩んでいるためと考えられる。
　⑤経費回収率、⑥汚水処理原価は、いずれも類似団体平均より上位となっているが、水洗化率の向上による使用料収入の増の余地もあり、経費の節減を図りながら収入の確保に努めていく必要がある。
　⑧水洗化率は、供用開始初年度という事もあり、類似団体平均を下回っている。引き続き接続促進に努め、未接続の解消に努めていく必要がある。
　なお、⑦施設利用率については、平成27年度の記載がないが、30.0％となっている。</t>
    <rPh sb="1" eb="2">
      <t>ホン</t>
    </rPh>
    <rPh sb="2" eb="3">
      <t>シ</t>
    </rPh>
    <rPh sb="4" eb="7">
      <t>ショウキボ</t>
    </rPh>
    <rPh sb="7" eb="9">
      <t>シュウゴウ</t>
    </rPh>
    <rPh sb="9" eb="11">
      <t>ハイスイ</t>
    </rPh>
    <rPh sb="11" eb="13">
      <t>ショリ</t>
    </rPh>
    <rPh sb="13" eb="15">
      <t>ジギョウ</t>
    </rPh>
    <rPh sb="17" eb="19">
      <t>ヘイセイ</t>
    </rPh>
    <rPh sb="21" eb="23">
      <t>ネンド</t>
    </rPh>
    <rPh sb="24" eb="26">
      <t>キョウヨウ</t>
    </rPh>
    <rPh sb="26" eb="28">
      <t>カイシ</t>
    </rPh>
    <rPh sb="31" eb="33">
      <t>チク</t>
    </rPh>
    <rPh sb="39" eb="41">
      <t>カイケイ</t>
    </rPh>
    <rPh sb="43" eb="45">
      <t>ノウギョウ</t>
    </rPh>
    <rPh sb="45" eb="47">
      <t>シュウラク</t>
    </rPh>
    <rPh sb="47" eb="48">
      <t>オヨ</t>
    </rPh>
    <rPh sb="49" eb="51">
      <t>ギョギョウ</t>
    </rPh>
    <rPh sb="51" eb="53">
      <t>シュウラク</t>
    </rPh>
    <rPh sb="53" eb="55">
      <t>ハイスイ</t>
    </rPh>
    <rPh sb="55" eb="57">
      <t>ジギョウ</t>
    </rPh>
    <rPh sb="58" eb="60">
      <t>ドウイツ</t>
    </rPh>
    <rPh sb="61" eb="63">
      <t>カイケイ</t>
    </rPh>
    <rPh sb="64" eb="65">
      <t>オコナ</t>
    </rPh>
    <rPh sb="72" eb="74">
      <t>ケイエイ</t>
    </rPh>
    <rPh sb="74" eb="76">
      <t>ジョウキョウ</t>
    </rPh>
    <rPh sb="78" eb="80">
      <t>キョウヨウ</t>
    </rPh>
    <rPh sb="80" eb="82">
      <t>カイシ</t>
    </rPh>
    <rPh sb="82" eb="83">
      <t>ゴ</t>
    </rPh>
    <rPh sb="83" eb="84">
      <t>マ</t>
    </rPh>
    <rPh sb="92" eb="95">
      <t>シヨウリョウ</t>
    </rPh>
    <rPh sb="95" eb="97">
      <t>シュウニュウ</t>
    </rPh>
    <rPh sb="98" eb="99">
      <t>ノ</t>
    </rPh>
    <rPh sb="100" eb="101">
      <t>ナヤ</t>
    </rPh>
    <rPh sb="107" eb="108">
      <t>タ</t>
    </rPh>
    <rPh sb="109" eb="111">
      <t>シュウラク</t>
    </rPh>
    <rPh sb="111" eb="113">
      <t>ハイスイ</t>
    </rPh>
    <rPh sb="113" eb="115">
      <t>ジギョウ</t>
    </rPh>
    <rPh sb="116" eb="118">
      <t>ドウヨウ</t>
    </rPh>
    <rPh sb="119" eb="121">
      <t>ジシュ</t>
    </rPh>
    <rPh sb="121" eb="123">
      <t>ザイゲン</t>
    </rPh>
    <rPh sb="126" eb="128">
      <t>イジ</t>
    </rPh>
    <rPh sb="128" eb="130">
      <t>カンリ</t>
    </rPh>
    <rPh sb="130" eb="132">
      <t>ケイヒ</t>
    </rPh>
    <rPh sb="133" eb="134">
      <t>マカナ</t>
    </rPh>
    <rPh sb="135" eb="136">
      <t>コト</t>
    </rPh>
    <rPh sb="141" eb="143">
      <t>シサイ</t>
    </rPh>
    <rPh sb="143" eb="145">
      <t>ガンリ</t>
    </rPh>
    <rPh sb="145" eb="148">
      <t>ショウカンキン</t>
    </rPh>
    <rPh sb="153" eb="155">
      <t>シュウシ</t>
    </rPh>
    <rPh sb="155" eb="157">
      <t>フソク</t>
    </rPh>
    <rPh sb="157" eb="158">
      <t>ガク</t>
    </rPh>
    <rPh sb="159" eb="161">
      <t>イッパン</t>
    </rPh>
    <rPh sb="161" eb="163">
      <t>カイケイ</t>
    </rPh>
    <rPh sb="163" eb="165">
      <t>クリイレ</t>
    </rPh>
    <rPh sb="165" eb="166">
      <t>キン</t>
    </rPh>
    <rPh sb="169" eb="171">
      <t>ソチ</t>
    </rPh>
    <rPh sb="176" eb="178">
      <t>シュウシ</t>
    </rPh>
    <rPh sb="178" eb="180">
      <t>キンコウ</t>
    </rPh>
    <rPh sb="189" eb="192">
      <t>シュウエキテキ</t>
    </rPh>
    <rPh sb="192" eb="194">
      <t>シュウシ</t>
    </rPh>
    <rPh sb="194" eb="196">
      <t>ヒリツ</t>
    </rPh>
    <rPh sb="206" eb="208">
      <t>ジョウキ</t>
    </rPh>
    <rPh sb="212" eb="214">
      <t>シュウシ</t>
    </rPh>
    <rPh sb="214" eb="216">
      <t>フソク</t>
    </rPh>
    <rPh sb="216" eb="217">
      <t>ガク</t>
    </rPh>
    <rPh sb="223" eb="225">
      <t>イッパン</t>
    </rPh>
    <rPh sb="225" eb="227">
      <t>カイケイ</t>
    </rPh>
    <rPh sb="227" eb="229">
      <t>クリイレ</t>
    </rPh>
    <rPh sb="229" eb="230">
      <t>キン</t>
    </rPh>
    <rPh sb="233" eb="235">
      <t>ソチ</t>
    </rPh>
    <rPh sb="244" eb="246">
      <t>キギョウ</t>
    </rPh>
    <rPh sb="246" eb="247">
      <t>サイ</t>
    </rPh>
    <rPh sb="247" eb="249">
      <t>ザンダカ</t>
    </rPh>
    <rPh sb="249" eb="250">
      <t>タイ</t>
    </rPh>
    <rPh sb="250" eb="252">
      <t>ジギョウ</t>
    </rPh>
    <rPh sb="252" eb="254">
      <t>キボ</t>
    </rPh>
    <rPh sb="254" eb="256">
      <t>ヒリツ</t>
    </rPh>
    <rPh sb="258" eb="260">
      <t>ルイジ</t>
    </rPh>
    <rPh sb="260" eb="262">
      <t>ダンタイ</t>
    </rPh>
    <rPh sb="262" eb="264">
      <t>ヘイキン</t>
    </rPh>
    <rPh sb="265" eb="266">
      <t>オオ</t>
    </rPh>
    <rPh sb="268" eb="270">
      <t>ウワマワ</t>
    </rPh>
    <rPh sb="280" eb="282">
      <t>ジギョウ</t>
    </rPh>
    <rPh sb="282" eb="284">
      <t>カンリョウ</t>
    </rPh>
    <rPh sb="284" eb="286">
      <t>チョクゴ</t>
    </rPh>
    <rPh sb="290" eb="292">
      <t>シサイ</t>
    </rPh>
    <rPh sb="292" eb="294">
      <t>ショウカン</t>
    </rPh>
    <rPh sb="294" eb="296">
      <t>ザンダカ</t>
    </rPh>
    <rPh sb="297" eb="298">
      <t>タカ</t>
    </rPh>
    <rPh sb="299" eb="301">
      <t>ハンメン</t>
    </rPh>
    <rPh sb="302" eb="305">
      <t>シヨウリョウ</t>
    </rPh>
    <rPh sb="305" eb="307">
      <t>シュウニュウ</t>
    </rPh>
    <rPh sb="308" eb="309">
      <t>ノ</t>
    </rPh>
    <rPh sb="310" eb="311">
      <t>ナヤ</t>
    </rPh>
    <rPh sb="318" eb="319">
      <t>カンガ</t>
    </rPh>
    <rPh sb="327" eb="329">
      <t>ケイヒ</t>
    </rPh>
    <rPh sb="329" eb="331">
      <t>カイシュウ</t>
    </rPh>
    <rPh sb="331" eb="332">
      <t>リツ</t>
    </rPh>
    <rPh sb="334" eb="336">
      <t>オスイ</t>
    </rPh>
    <rPh sb="336" eb="338">
      <t>ショリ</t>
    </rPh>
    <rPh sb="338" eb="340">
      <t>ゲンカ</t>
    </rPh>
    <rPh sb="346" eb="348">
      <t>ルイジ</t>
    </rPh>
    <rPh sb="348" eb="350">
      <t>ダンタイ</t>
    </rPh>
    <rPh sb="350" eb="352">
      <t>ヘイキン</t>
    </rPh>
    <rPh sb="354" eb="356">
      <t>ジョウイ</t>
    </rPh>
    <rPh sb="364" eb="367">
      <t>スイセンカ</t>
    </rPh>
    <rPh sb="367" eb="368">
      <t>リツ</t>
    </rPh>
    <rPh sb="369" eb="371">
      <t>コウジョウ</t>
    </rPh>
    <rPh sb="374" eb="377">
      <t>シヨウリョウ</t>
    </rPh>
    <rPh sb="377" eb="379">
      <t>シュウニュウ</t>
    </rPh>
    <rPh sb="425" eb="427">
      <t>キョウヨウ</t>
    </rPh>
    <rPh sb="427" eb="429">
      <t>カイシ</t>
    </rPh>
    <rPh sb="429" eb="432">
      <t>ショネンド</t>
    </rPh>
    <rPh sb="435" eb="436">
      <t>コト</t>
    </rPh>
    <rPh sb="440" eb="442">
      <t>ルイジ</t>
    </rPh>
    <rPh sb="442" eb="444">
      <t>ダンタイ</t>
    </rPh>
    <rPh sb="444" eb="446">
      <t>ヘイキン</t>
    </rPh>
    <rPh sb="447" eb="449">
      <t>シタマワ</t>
    </rPh>
    <rPh sb="454" eb="455">
      <t>ヒ</t>
    </rPh>
    <rPh sb="456" eb="457">
      <t>ツヅ</t>
    </rPh>
    <rPh sb="458" eb="460">
      <t>セツゾク</t>
    </rPh>
    <rPh sb="460" eb="462">
      <t>ソクシン</t>
    </rPh>
    <rPh sb="463" eb="464">
      <t>ツト</t>
    </rPh>
    <rPh sb="466" eb="469">
      <t>ミセツゾク</t>
    </rPh>
    <rPh sb="470" eb="472">
      <t>カイショウ</t>
    </rPh>
    <rPh sb="473" eb="474">
      <t>ツト</t>
    </rPh>
    <rPh sb="478" eb="480">
      <t>ヒツヨウ</t>
    </rPh>
    <rPh sb="490" eb="492">
      <t>シセツ</t>
    </rPh>
    <rPh sb="492" eb="495">
      <t>リヨウリツ</t>
    </rPh>
    <rPh sb="501" eb="503">
      <t>ヘイセイ</t>
    </rPh>
    <rPh sb="505" eb="507">
      <t>ネンド</t>
    </rPh>
    <rPh sb="508" eb="510">
      <t>キサイ</t>
    </rPh>
    <phoneticPr fontId="4"/>
  </si>
  <si>
    <t>　平成27年度に供用開始した施設であり、老朽化はしていない。
　ただし、今後の効率的な施設運営、更新コストの抑制、平準化に向け、ストックマネジメント計画の作成等、対策を講じておく必要がある。</t>
    <rPh sb="1" eb="3">
      <t>ヘイセイ</t>
    </rPh>
    <rPh sb="5" eb="7">
      <t>ネンド</t>
    </rPh>
    <rPh sb="8" eb="10">
      <t>キョウヨウ</t>
    </rPh>
    <rPh sb="10" eb="12">
      <t>カイシ</t>
    </rPh>
    <rPh sb="14" eb="16">
      <t>シセツ</t>
    </rPh>
    <rPh sb="20" eb="23">
      <t>ロウキュウカ</t>
    </rPh>
    <rPh sb="36" eb="38">
      <t>コンゴ</t>
    </rPh>
    <rPh sb="39" eb="42">
      <t>コウリツテキ</t>
    </rPh>
    <rPh sb="43" eb="45">
      <t>シセツ</t>
    </rPh>
    <rPh sb="45" eb="47">
      <t>ウンエイ</t>
    </rPh>
    <rPh sb="48" eb="50">
      <t>コウシン</t>
    </rPh>
    <rPh sb="54" eb="56">
      <t>ヨクセイ</t>
    </rPh>
    <rPh sb="57" eb="60">
      <t>ヘイジュンカ</t>
    </rPh>
    <rPh sb="61" eb="62">
      <t>ム</t>
    </rPh>
    <rPh sb="74" eb="76">
      <t>ケイカク</t>
    </rPh>
    <rPh sb="77" eb="79">
      <t>サクセイ</t>
    </rPh>
    <rPh sb="79" eb="80">
      <t>トウ</t>
    </rPh>
    <rPh sb="81" eb="83">
      <t>タイサク</t>
    </rPh>
    <rPh sb="84" eb="85">
      <t>コウ</t>
    </rPh>
    <rPh sb="89" eb="91">
      <t>ヒツヨウ</t>
    </rPh>
    <phoneticPr fontId="4"/>
  </si>
  <si>
    <t>　本市の小規模集合排水処理事業は、現在の1地区のみで、新たな建設事業は計画されていない。
維持管理主体の事業となっているが、事業規模が小さいため、本事業単独での収支改善は限界があり、他の集落排水事業と一体での経営改善が必要となっている。
　なお、事業の財政状況や経営状況を的確に把握し、経営改善に生かすため、平成31年度を目標に、他の集落排水とともに公営企業会計への移行を予定している。</t>
    <rPh sb="17" eb="19">
      <t>ゲンザイ</t>
    </rPh>
    <rPh sb="21" eb="23">
      <t>チク</t>
    </rPh>
    <rPh sb="27" eb="28">
      <t>アラ</t>
    </rPh>
    <rPh sb="30" eb="32">
      <t>ケンセツ</t>
    </rPh>
    <rPh sb="32" eb="34">
      <t>ジギョウ</t>
    </rPh>
    <rPh sb="35" eb="37">
      <t>ケイカク</t>
    </rPh>
    <rPh sb="45" eb="47">
      <t>イジ</t>
    </rPh>
    <rPh sb="47" eb="49">
      <t>カンリ</t>
    </rPh>
    <rPh sb="49" eb="51">
      <t>シュタイ</t>
    </rPh>
    <rPh sb="52" eb="54">
      <t>ジギョウ</t>
    </rPh>
    <rPh sb="62" eb="64">
      <t>ジギョウ</t>
    </rPh>
    <rPh sb="64" eb="66">
      <t>キボ</t>
    </rPh>
    <rPh sb="67" eb="68">
      <t>チイ</t>
    </rPh>
    <rPh sb="73" eb="74">
      <t>ホン</t>
    </rPh>
    <rPh sb="74" eb="76">
      <t>ジギョウ</t>
    </rPh>
    <rPh sb="76" eb="78">
      <t>タンドク</t>
    </rPh>
    <rPh sb="80" eb="82">
      <t>シュウシ</t>
    </rPh>
    <rPh sb="82" eb="84">
      <t>カイゼン</t>
    </rPh>
    <rPh sb="85" eb="87">
      <t>ゲンカイ</t>
    </rPh>
    <rPh sb="91" eb="92">
      <t>タ</t>
    </rPh>
    <rPh sb="93" eb="95">
      <t>シュウラク</t>
    </rPh>
    <rPh sb="95" eb="97">
      <t>ハイスイ</t>
    </rPh>
    <rPh sb="97" eb="99">
      <t>ジギョウ</t>
    </rPh>
    <rPh sb="100" eb="102">
      <t>イッタイ</t>
    </rPh>
    <rPh sb="104" eb="106">
      <t>ケイエイ</t>
    </rPh>
    <rPh sb="106" eb="108">
      <t>カイゼン</t>
    </rPh>
    <rPh sb="109" eb="111">
      <t>ヒツヨウ</t>
    </rPh>
    <rPh sb="123" eb="125">
      <t>ジギョウ</t>
    </rPh>
    <rPh sb="126" eb="128">
      <t>ザイセイ</t>
    </rPh>
    <rPh sb="128" eb="130">
      <t>ジョウキョウ</t>
    </rPh>
    <rPh sb="131" eb="133">
      <t>ケイエイ</t>
    </rPh>
    <rPh sb="133" eb="135">
      <t>ジョウキョウ</t>
    </rPh>
    <rPh sb="136" eb="138">
      <t>テキカク</t>
    </rPh>
    <rPh sb="139" eb="141">
      <t>ハアク</t>
    </rPh>
    <rPh sb="143" eb="145">
      <t>ケイエイ</t>
    </rPh>
    <rPh sb="145" eb="147">
      <t>カイゼン</t>
    </rPh>
    <rPh sb="148" eb="149">
      <t>イ</t>
    </rPh>
    <rPh sb="165" eb="166">
      <t>タ</t>
    </rPh>
    <rPh sb="167" eb="169">
      <t>シュウラク</t>
    </rPh>
    <rPh sb="169" eb="171">
      <t>ハイスイ</t>
    </rPh>
    <rPh sb="175" eb="177">
      <t>コウエイ</t>
    </rPh>
    <rPh sb="177" eb="179">
      <t>キギョウ</t>
    </rPh>
    <rPh sb="179" eb="181">
      <t>カイケイ</t>
    </rPh>
    <rPh sb="183" eb="185">
      <t>イコウ</t>
    </rPh>
    <rPh sb="186" eb="18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</si>
</sst>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10596800"/>
        <c:axId val="21059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0.51</c:v>
                </c:pt>
              </c:numCache>
            </c:numRef>
          </c:val>
          <c:smooth val="0"/>
        </c:ser>
        <c:dLbls>
          <c:showLegendKey val="0"/>
          <c:showVal val="0"/>
          <c:showCatName val="0"/>
          <c:showSerName val="0"/>
          <c:showPercent val="0"/>
          <c:showBubbleSize val="0"/>
        </c:dLbls>
        <c:marker val="1"/>
        <c:smooth val="0"/>
        <c:axId val="210596800"/>
        <c:axId val="210597192"/>
      </c:lineChart>
      <c:dateAx>
        <c:axId val="210596800"/>
        <c:scaling>
          <c:orientation val="minMax"/>
        </c:scaling>
        <c:delete val="1"/>
        <c:axPos val="b"/>
        <c:numFmt formatCode="ge" sourceLinked="1"/>
        <c:majorTickMark val="none"/>
        <c:minorTickMark val="none"/>
        <c:tickLblPos val="none"/>
        <c:crossAx val="210597192"/>
        <c:crosses val="autoZero"/>
        <c:auto val="1"/>
        <c:lblOffset val="100"/>
        <c:baseTimeUnit val="years"/>
      </c:dateAx>
      <c:valAx>
        <c:axId val="21059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08723352"/>
        <c:axId val="2087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40.96</c:v>
                </c:pt>
              </c:numCache>
            </c:numRef>
          </c:val>
          <c:smooth val="0"/>
        </c:ser>
        <c:dLbls>
          <c:showLegendKey val="0"/>
          <c:showVal val="0"/>
          <c:showCatName val="0"/>
          <c:showSerName val="0"/>
          <c:showPercent val="0"/>
          <c:showBubbleSize val="0"/>
        </c:dLbls>
        <c:marker val="1"/>
        <c:smooth val="0"/>
        <c:axId val="208723352"/>
        <c:axId val="208723744"/>
      </c:lineChart>
      <c:dateAx>
        <c:axId val="208723352"/>
        <c:scaling>
          <c:orientation val="minMax"/>
        </c:scaling>
        <c:delete val="1"/>
        <c:axPos val="b"/>
        <c:numFmt formatCode="ge" sourceLinked="1"/>
        <c:majorTickMark val="none"/>
        <c:minorTickMark val="none"/>
        <c:tickLblPos val="none"/>
        <c:crossAx val="208723744"/>
        <c:crosses val="autoZero"/>
        <c:auto val="1"/>
        <c:lblOffset val="100"/>
        <c:baseTimeUnit val="years"/>
      </c:dateAx>
      <c:valAx>
        <c:axId val="2087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2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76.34</c:v>
                </c:pt>
              </c:numCache>
            </c:numRef>
          </c:val>
        </c:ser>
        <c:dLbls>
          <c:showLegendKey val="0"/>
          <c:showVal val="0"/>
          <c:showCatName val="0"/>
          <c:showSerName val="0"/>
          <c:showPercent val="0"/>
          <c:showBubbleSize val="0"/>
        </c:dLbls>
        <c:gapWidth val="150"/>
        <c:axId val="208782464"/>
        <c:axId val="20878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90.64</c:v>
                </c:pt>
              </c:numCache>
            </c:numRef>
          </c:val>
          <c:smooth val="0"/>
        </c:ser>
        <c:dLbls>
          <c:showLegendKey val="0"/>
          <c:showVal val="0"/>
          <c:showCatName val="0"/>
          <c:showSerName val="0"/>
          <c:showPercent val="0"/>
          <c:showBubbleSize val="0"/>
        </c:dLbls>
        <c:marker val="1"/>
        <c:smooth val="0"/>
        <c:axId val="208782464"/>
        <c:axId val="208782856"/>
      </c:lineChart>
      <c:dateAx>
        <c:axId val="208782464"/>
        <c:scaling>
          <c:orientation val="minMax"/>
        </c:scaling>
        <c:delete val="1"/>
        <c:axPos val="b"/>
        <c:numFmt formatCode="ge" sourceLinked="1"/>
        <c:majorTickMark val="none"/>
        <c:minorTickMark val="none"/>
        <c:tickLblPos val="none"/>
        <c:crossAx val="208782856"/>
        <c:crosses val="autoZero"/>
        <c:auto val="1"/>
        <c:lblOffset val="100"/>
        <c:baseTimeUnit val="years"/>
      </c:dateAx>
      <c:valAx>
        <c:axId val="20878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210598368"/>
        <c:axId val="21059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598368"/>
        <c:axId val="210598760"/>
      </c:lineChart>
      <c:dateAx>
        <c:axId val="210598368"/>
        <c:scaling>
          <c:orientation val="minMax"/>
        </c:scaling>
        <c:delete val="1"/>
        <c:axPos val="b"/>
        <c:numFmt formatCode="ge" sourceLinked="1"/>
        <c:majorTickMark val="none"/>
        <c:minorTickMark val="none"/>
        <c:tickLblPos val="none"/>
        <c:crossAx val="210598760"/>
        <c:crosses val="autoZero"/>
        <c:auto val="1"/>
        <c:lblOffset val="100"/>
        <c:baseTimeUnit val="years"/>
      </c:dateAx>
      <c:valAx>
        <c:axId val="21059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810320"/>
        <c:axId val="20881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810320"/>
        <c:axId val="208810712"/>
      </c:lineChart>
      <c:dateAx>
        <c:axId val="208810320"/>
        <c:scaling>
          <c:orientation val="minMax"/>
        </c:scaling>
        <c:delete val="1"/>
        <c:axPos val="b"/>
        <c:numFmt formatCode="ge" sourceLinked="1"/>
        <c:majorTickMark val="none"/>
        <c:minorTickMark val="none"/>
        <c:tickLblPos val="none"/>
        <c:crossAx val="208810712"/>
        <c:crosses val="autoZero"/>
        <c:auto val="1"/>
        <c:lblOffset val="100"/>
        <c:baseTimeUnit val="years"/>
      </c:dateAx>
      <c:valAx>
        <c:axId val="20881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1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811888"/>
        <c:axId val="20881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811888"/>
        <c:axId val="208812280"/>
      </c:lineChart>
      <c:dateAx>
        <c:axId val="208811888"/>
        <c:scaling>
          <c:orientation val="minMax"/>
        </c:scaling>
        <c:delete val="1"/>
        <c:axPos val="b"/>
        <c:numFmt formatCode="ge" sourceLinked="1"/>
        <c:majorTickMark val="none"/>
        <c:minorTickMark val="none"/>
        <c:tickLblPos val="none"/>
        <c:crossAx val="208812280"/>
        <c:crosses val="autoZero"/>
        <c:auto val="1"/>
        <c:lblOffset val="100"/>
        <c:baseTimeUnit val="years"/>
      </c:dateAx>
      <c:valAx>
        <c:axId val="20881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1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813456"/>
        <c:axId val="20881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813456"/>
        <c:axId val="208813848"/>
      </c:lineChart>
      <c:dateAx>
        <c:axId val="208813456"/>
        <c:scaling>
          <c:orientation val="minMax"/>
        </c:scaling>
        <c:delete val="1"/>
        <c:axPos val="b"/>
        <c:numFmt formatCode="ge" sourceLinked="1"/>
        <c:majorTickMark val="none"/>
        <c:minorTickMark val="none"/>
        <c:tickLblPos val="none"/>
        <c:crossAx val="208813848"/>
        <c:crosses val="autoZero"/>
        <c:auto val="1"/>
        <c:lblOffset val="100"/>
        <c:baseTimeUnit val="years"/>
      </c:dateAx>
      <c:valAx>
        <c:axId val="20881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1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528464"/>
        <c:axId val="20852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528464"/>
        <c:axId val="208528856"/>
      </c:lineChart>
      <c:dateAx>
        <c:axId val="208528464"/>
        <c:scaling>
          <c:orientation val="minMax"/>
        </c:scaling>
        <c:delete val="1"/>
        <c:axPos val="b"/>
        <c:numFmt formatCode="ge" sourceLinked="1"/>
        <c:majorTickMark val="none"/>
        <c:minorTickMark val="none"/>
        <c:tickLblPos val="none"/>
        <c:crossAx val="208528856"/>
        <c:crosses val="autoZero"/>
        <c:auto val="1"/>
        <c:lblOffset val="100"/>
        <c:baseTimeUnit val="years"/>
      </c:dateAx>
      <c:valAx>
        <c:axId val="20852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2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17793.740000000002</c:v>
                </c:pt>
              </c:numCache>
            </c:numRef>
          </c:val>
        </c:ser>
        <c:dLbls>
          <c:showLegendKey val="0"/>
          <c:showVal val="0"/>
          <c:showCatName val="0"/>
          <c:showSerName val="0"/>
          <c:showPercent val="0"/>
          <c:showBubbleSize val="0"/>
        </c:dLbls>
        <c:gapWidth val="150"/>
        <c:axId val="208530032"/>
        <c:axId val="20853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3188.44</c:v>
                </c:pt>
              </c:numCache>
            </c:numRef>
          </c:val>
          <c:smooth val="0"/>
        </c:ser>
        <c:dLbls>
          <c:showLegendKey val="0"/>
          <c:showVal val="0"/>
          <c:showCatName val="0"/>
          <c:showSerName val="0"/>
          <c:showPercent val="0"/>
          <c:showBubbleSize val="0"/>
        </c:dLbls>
        <c:marker val="1"/>
        <c:smooth val="0"/>
        <c:axId val="208530032"/>
        <c:axId val="208530424"/>
      </c:lineChart>
      <c:dateAx>
        <c:axId val="208530032"/>
        <c:scaling>
          <c:orientation val="minMax"/>
        </c:scaling>
        <c:delete val="1"/>
        <c:axPos val="b"/>
        <c:numFmt formatCode="ge" sourceLinked="1"/>
        <c:majorTickMark val="none"/>
        <c:minorTickMark val="none"/>
        <c:tickLblPos val="none"/>
        <c:crossAx val="208530424"/>
        <c:crosses val="autoZero"/>
        <c:auto val="1"/>
        <c:lblOffset val="100"/>
        <c:baseTimeUnit val="years"/>
      </c:dateAx>
      <c:valAx>
        <c:axId val="20853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3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49.21</c:v>
                </c:pt>
              </c:numCache>
            </c:numRef>
          </c:val>
        </c:ser>
        <c:dLbls>
          <c:showLegendKey val="0"/>
          <c:showVal val="0"/>
          <c:showCatName val="0"/>
          <c:showSerName val="0"/>
          <c:showPercent val="0"/>
          <c:showBubbleSize val="0"/>
        </c:dLbls>
        <c:gapWidth val="150"/>
        <c:axId val="208720216"/>
        <c:axId val="2087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26.47</c:v>
                </c:pt>
              </c:numCache>
            </c:numRef>
          </c:val>
          <c:smooth val="0"/>
        </c:ser>
        <c:dLbls>
          <c:showLegendKey val="0"/>
          <c:showVal val="0"/>
          <c:showCatName val="0"/>
          <c:showSerName val="0"/>
          <c:showPercent val="0"/>
          <c:showBubbleSize val="0"/>
        </c:dLbls>
        <c:marker val="1"/>
        <c:smooth val="0"/>
        <c:axId val="208720216"/>
        <c:axId val="208720608"/>
      </c:lineChart>
      <c:dateAx>
        <c:axId val="208720216"/>
        <c:scaling>
          <c:orientation val="minMax"/>
        </c:scaling>
        <c:delete val="1"/>
        <c:axPos val="b"/>
        <c:numFmt formatCode="ge" sourceLinked="1"/>
        <c:majorTickMark val="none"/>
        <c:minorTickMark val="none"/>
        <c:tickLblPos val="none"/>
        <c:crossAx val="208720608"/>
        <c:crosses val="autoZero"/>
        <c:auto val="1"/>
        <c:lblOffset val="100"/>
        <c:baseTimeUnit val="years"/>
      </c:dateAx>
      <c:valAx>
        <c:axId val="2087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2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340.87</c:v>
                </c:pt>
              </c:numCache>
            </c:numRef>
          </c:val>
        </c:ser>
        <c:dLbls>
          <c:showLegendKey val="0"/>
          <c:showVal val="0"/>
          <c:showCatName val="0"/>
          <c:showSerName val="0"/>
          <c:showPercent val="0"/>
          <c:showBubbleSize val="0"/>
        </c:dLbls>
        <c:gapWidth val="150"/>
        <c:axId val="208721784"/>
        <c:axId val="2087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688.46</c:v>
                </c:pt>
              </c:numCache>
            </c:numRef>
          </c:val>
          <c:smooth val="0"/>
        </c:ser>
        <c:dLbls>
          <c:showLegendKey val="0"/>
          <c:showVal val="0"/>
          <c:showCatName val="0"/>
          <c:showSerName val="0"/>
          <c:showPercent val="0"/>
          <c:showBubbleSize val="0"/>
        </c:dLbls>
        <c:marker val="1"/>
        <c:smooth val="0"/>
        <c:axId val="208721784"/>
        <c:axId val="208722176"/>
      </c:lineChart>
      <c:dateAx>
        <c:axId val="208721784"/>
        <c:scaling>
          <c:orientation val="minMax"/>
        </c:scaling>
        <c:delete val="1"/>
        <c:axPos val="b"/>
        <c:numFmt formatCode="ge" sourceLinked="1"/>
        <c:majorTickMark val="none"/>
        <c:minorTickMark val="none"/>
        <c:tickLblPos val="none"/>
        <c:crossAx val="208722176"/>
        <c:crosses val="autoZero"/>
        <c:auto val="1"/>
        <c:lblOffset val="100"/>
        <c:baseTimeUnit val="years"/>
      </c:dateAx>
      <c:valAx>
        <c:axId val="2087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2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 zoomScaleNormal="100" workbookViewId="0">
      <selection activeCell="CF71" sqref="CF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出雲市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175118</v>
      </c>
      <c r="AM8" s="64"/>
      <c r="AN8" s="64"/>
      <c r="AO8" s="64"/>
      <c r="AP8" s="64"/>
      <c r="AQ8" s="64"/>
      <c r="AR8" s="64"/>
      <c r="AS8" s="64"/>
      <c r="AT8" s="63">
        <f>データ!S6</f>
        <v>624.36</v>
      </c>
      <c r="AU8" s="63"/>
      <c r="AV8" s="63"/>
      <c r="AW8" s="63"/>
      <c r="AX8" s="63"/>
      <c r="AY8" s="63"/>
      <c r="AZ8" s="63"/>
      <c r="BA8" s="63"/>
      <c r="BB8" s="63">
        <f>データ!T6</f>
        <v>280.48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0.05</v>
      </c>
      <c r="Q10" s="63"/>
      <c r="R10" s="63"/>
      <c r="S10" s="63"/>
      <c r="T10" s="63"/>
      <c r="U10" s="63"/>
      <c r="V10" s="63"/>
      <c r="W10" s="63">
        <f>データ!P6</f>
        <v>100</v>
      </c>
      <c r="X10" s="63"/>
      <c r="Y10" s="63"/>
      <c r="Z10" s="63"/>
      <c r="AA10" s="63"/>
      <c r="AB10" s="63"/>
      <c r="AC10" s="63"/>
      <c r="AD10" s="64">
        <f>データ!Q6</f>
        <v>3291</v>
      </c>
      <c r="AE10" s="64"/>
      <c r="AF10" s="64"/>
      <c r="AG10" s="64"/>
      <c r="AH10" s="64"/>
      <c r="AI10" s="64"/>
      <c r="AJ10" s="64"/>
      <c r="AK10" s="2"/>
      <c r="AL10" s="64">
        <f>データ!U6</f>
        <v>93</v>
      </c>
      <c r="AM10" s="64"/>
      <c r="AN10" s="64"/>
      <c r="AO10" s="64"/>
      <c r="AP10" s="64"/>
      <c r="AQ10" s="64"/>
      <c r="AR10" s="64"/>
      <c r="AS10" s="64"/>
      <c r="AT10" s="63">
        <f>データ!V6</f>
        <v>0.01</v>
      </c>
      <c r="AU10" s="63"/>
      <c r="AV10" s="63"/>
      <c r="AW10" s="63"/>
      <c r="AX10" s="63"/>
      <c r="AY10" s="63"/>
      <c r="AZ10" s="63"/>
      <c r="BA10" s="63"/>
      <c r="BB10" s="63">
        <f>データ!W6</f>
        <v>9300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322032</v>
      </c>
      <c r="D6" s="31">
        <f t="shared" si="3"/>
        <v>47</v>
      </c>
      <c r="E6" s="31">
        <f t="shared" si="3"/>
        <v>17</v>
      </c>
      <c r="F6" s="31">
        <f t="shared" si="3"/>
        <v>9</v>
      </c>
      <c r="G6" s="31">
        <f t="shared" si="3"/>
        <v>0</v>
      </c>
      <c r="H6" s="31" t="str">
        <f t="shared" si="3"/>
        <v>島根県　出雲市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0.05</v>
      </c>
      <c r="P6" s="32">
        <f t="shared" si="3"/>
        <v>100</v>
      </c>
      <c r="Q6" s="32">
        <f t="shared" si="3"/>
        <v>3291</v>
      </c>
      <c r="R6" s="32">
        <f t="shared" si="3"/>
        <v>175118</v>
      </c>
      <c r="S6" s="32">
        <f t="shared" si="3"/>
        <v>624.36</v>
      </c>
      <c r="T6" s="32">
        <f t="shared" si="3"/>
        <v>280.48</v>
      </c>
      <c r="U6" s="32">
        <f t="shared" si="3"/>
        <v>93</v>
      </c>
      <c r="V6" s="32">
        <f t="shared" si="3"/>
        <v>0.01</v>
      </c>
      <c r="W6" s="32">
        <f t="shared" si="3"/>
        <v>9300</v>
      </c>
      <c r="X6" s="33" t="str">
        <f>IF(X7="",NA(),X7)</f>
        <v>-</v>
      </c>
      <c r="Y6" s="33" t="str">
        <f t="shared" ref="Y6:AG6" si="4">IF(Y7="",NA(),Y7)</f>
        <v>-</v>
      </c>
      <c r="Z6" s="33" t="str">
        <f t="shared" si="4"/>
        <v>-</v>
      </c>
      <c r="AA6" s="33" t="str">
        <f t="shared" si="4"/>
        <v>-</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3">
        <f t="shared" si="7"/>
        <v>17793.740000000002</v>
      </c>
      <c r="BJ6" s="33" t="str">
        <f t="shared" si="7"/>
        <v>-</v>
      </c>
      <c r="BK6" s="33" t="str">
        <f t="shared" si="7"/>
        <v>-</v>
      </c>
      <c r="BL6" s="33" t="str">
        <f t="shared" si="7"/>
        <v>-</v>
      </c>
      <c r="BM6" s="33" t="str">
        <f t="shared" si="7"/>
        <v>-</v>
      </c>
      <c r="BN6" s="33">
        <f t="shared" si="7"/>
        <v>3188.44</v>
      </c>
      <c r="BO6" s="32" t="str">
        <f>IF(BO7="","",IF(BO7="-","【-】","【"&amp;SUBSTITUTE(TEXT(BO7,"#,##0.00"),"-","△")&amp;"】"))</f>
        <v>【2,685.08】</v>
      </c>
      <c r="BP6" s="33" t="str">
        <f>IF(BP7="",NA(),BP7)</f>
        <v>-</v>
      </c>
      <c r="BQ6" s="33" t="str">
        <f t="shared" ref="BQ6:BY6" si="8">IF(BQ7="",NA(),BQ7)</f>
        <v>-</v>
      </c>
      <c r="BR6" s="33" t="str">
        <f t="shared" si="8"/>
        <v>-</v>
      </c>
      <c r="BS6" s="33" t="str">
        <f t="shared" si="8"/>
        <v>-</v>
      </c>
      <c r="BT6" s="33">
        <f t="shared" si="8"/>
        <v>49.21</v>
      </c>
      <c r="BU6" s="33" t="str">
        <f t="shared" si="8"/>
        <v>-</v>
      </c>
      <c r="BV6" s="33" t="str">
        <f t="shared" si="8"/>
        <v>-</v>
      </c>
      <c r="BW6" s="33" t="str">
        <f t="shared" si="8"/>
        <v>-</v>
      </c>
      <c r="BX6" s="33" t="str">
        <f t="shared" si="8"/>
        <v>-</v>
      </c>
      <c r="BY6" s="33">
        <f t="shared" si="8"/>
        <v>26.47</v>
      </c>
      <c r="BZ6" s="32" t="str">
        <f>IF(BZ7="","",IF(BZ7="-","【-】","【"&amp;SUBSTITUTE(TEXT(BZ7,"#,##0.00"),"-","△")&amp;"】"))</f>
        <v>【30.63】</v>
      </c>
      <c r="CA6" s="33" t="str">
        <f>IF(CA7="",NA(),CA7)</f>
        <v>-</v>
      </c>
      <c r="CB6" s="33" t="str">
        <f t="shared" ref="CB6:CJ6" si="9">IF(CB7="",NA(),CB7)</f>
        <v>-</v>
      </c>
      <c r="CC6" s="33" t="str">
        <f t="shared" si="9"/>
        <v>-</v>
      </c>
      <c r="CD6" s="33" t="str">
        <f t="shared" si="9"/>
        <v>-</v>
      </c>
      <c r="CE6" s="33">
        <f t="shared" si="9"/>
        <v>340.87</v>
      </c>
      <c r="CF6" s="33" t="str">
        <f t="shared" si="9"/>
        <v>-</v>
      </c>
      <c r="CG6" s="33" t="str">
        <f t="shared" si="9"/>
        <v>-</v>
      </c>
      <c r="CH6" s="33" t="str">
        <f t="shared" si="9"/>
        <v>-</v>
      </c>
      <c r="CI6" s="33" t="str">
        <f t="shared" si="9"/>
        <v>-</v>
      </c>
      <c r="CJ6" s="33">
        <f t="shared" si="9"/>
        <v>688.46</v>
      </c>
      <c r="CK6" s="32" t="str">
        <f>IF(CK7="","",IF(CK7="-","【-】","【"&amp;SUBSTITUTE(TEXT(CK7,"#,##0.00"),"-","△")&amp;"】"))</f>
        <v>【600.63】</v>
      </c>
      <c r="CL6" s="33" t="str">
        <f>IF(CL7="",NA(),CL7)</f>
        <v>-</v>
      </c>
      <c r="CM6" s="33" t="str">
        <f t="shared" ref="CM6:CU6" si="10">IF(CM7="",NA(),CM7)</f>
        <v>-</v>
      </c>
      <c r="CN6" s="33" t="str">
        <f t="shared" si="10"/>
        <v>-</v>
      </c>
      <c r="CO6" s="33" t="str">
        <f t="shared" si="10"/>
        <v>-</v>
      </c>
      <c r="CP6" s="32">
        <f t="shared" si="10"/>
        <v>0</v>
      </c>
      <c r="CQ6" s="33" t="str">
        <f t="shared" si="10"/>
        <v>-</v>
      </c>
      <c r="CR6" s="33" t="str">
        <f t="shared" si="10"/>
        <v>-</v>
      </c>
      <c r="CS6" s="33" t="str">
        <f t="shared" si="10"/>
        <v>-</v>
      </c>
      <c r="CT6" s="33" t="str">
        <f t="shared" si="10"/>
        <v>-</v>
      </c>
      <c r="CU6" s="33">
        <f t="shared" si="10"/>
        <v>40.96</v>
      </c>
      <c r="CV6" s="32" t="str">
        <f>IF(CV7="","",IF(CV7="-","【-】","【"&amp;SUBSTITUTE(TEXT(CV7,"#,##0.00"),"-","△")&amp;"】"))</f>
        <v>【36.67】</v>
      </c>
      <c r="CW6" s="33" t="str">
        <f>IF(CW7="",NA(),CW7)</f>
        <v>-</v>
      </c>
      <c r="CX6" s="33" t="str">
        <f t="shared" ref="CX6:DF6" si="11">IF(CX7="",NA(),CX7)</f>
        <v>-</v>
      </c>
      <c r="CY6" s="33" t="str">
        <f t="shared" si="11"/>
        <v>-</v>
      </c>
      <c r="CZ6" s="33" t="str">
        <f t="shared" si="11"/>
        <v>-</v>
      </c>
      <c r="DA6" s="33">
        <f t="shared" si="11"/>
        <v>76.34</v>
      </c>
      <c r="DB6" s="33" t="str">
        <f t="shared" si="11"/>
        <v>-</v>
      </c>
      <c r="DC6" s="33" t="str">
        <f t="shared" si="11"/>
        <v>-</v>
      </c>
      <c r="DD6" s="33" t="str">
        <f t="shared" si="11"/>
        <v>-</v>
      </c>
      <c r="DE6" s="33" t="str">
        <f t="shared" si="11"/>
        <v>-</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0.51</v>
      </c>
      <c r="EN6" s="32" t="str">
        <f>IF(EN7="","",IF(EN7="-","【-】","【"&amp;SUBSTITUTE(TEXT(EN7,"#,##0.00"),"-","△")&amp;"】"))</f>
        <v>【0.17】</v>
      </c>
    </row>
    <row r="7" spans="1:144" s="34" customFormat="1">
      <c r="A7" s="26"/>
      <c r="B7" s="35">
        <v>2015</v>
      </c>
      <c r="C7" s="35">
        <v>322032</v>
      </c>
      <c r="D7" s="35">
        <v>47</v>
      </c>
      <c r="E7" s="35">
        <v>17</v>
      </c>
      <c r="F7" s="35">
        <v>9</v>
      </c>
      <c r="G7" s="35">
        <v>0</v>
      </c>
      <c r="H7" s="35" t="s">
        <v>96</v>
      </c>
      <c r="I7" s="35" t="s">
        <v>97</v>
      </c>
      <c r="J7" s="35" t="s">
        <v>98</v>
      </c>
      <c r="K7" s="35" t="s">
        <v>99</v>
      </c>
      <c r="L7" s="35" t="s">
        <v>100</v>
      </c>
      <c r="M7" s="36" t="s">
        <v>101</v>
      </c>
      <c r="N7" s="36" t="s">
        <v>102</v>
      </c>
      <c r="O7" s="36">
        <v>0.05</v>
      </c>
      <c r="P7" s="36">
        <v>100</v>
      </c>
      <c r="Q7" s="36">
        <v>3291</v>
      </c>
      <c r="R7" s="36">
        <v>175118</v>
      </c>
      <c r="S7" s="36">
        <v>624.36</v>
      </c>
      <c r="T7" s="36">
        <v>280.48</v>
      </c>
      <c r="U7" s="36">
        <v>93</v>
      </c>
      <c r="V7" s="36">
        <v>0.01</v>
      </c>
      <c r="W7" s="36">
        <v>9300</v>
      </c>
      <c r="X7" s="36" t="s">
        <v>101</v>
      </c>
      <c r="Y7" s="36" t="s">
        <v>101</v>
      </c>
      <c r="Z7" s="36" t="s">
        <v>101</v>
      </c>
      <c r="AA7" s="36" t="s">
        <v>101</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v>17793.740000000002</v>
      </c>
      <c r="BJ7" s="36" t="s">
        <v>101</v>
      </c>
      <c r="BK7" s="36" t="s">
        <v>101</v>
      </c>
      <c r="BL7" s="36" t="s">
        <v>101</v>
      </c>
      <c r="BM7" s="36" t="s">
        <v>101</v>
      </c>
      <c r="BN7" s="36">
        <v>3188.44</v>
      </c>
      <c r="BO7" s="36">
        <v>2685.08</v>
      </c>
      <c r="BP7" s="36" t="s">
        <v>101</v>
      </c>
      <c r="BQ7" s="36" t="s">
        <v>101</v>
      </c>
      <c r="BR7" s="36" t="s">
        <v>101</v>
      </c>
      <c r="BS7" s="36" t="s">
        <v>101</v>
      </c>
      <c r="BT7" s="36">
        <v>49.21</v>
      </c>
      <c r="BU7" s="36" t="s">
        <v>101</v>
      </c>
      <c r="BV7" s="36" t="s">
        <v>101</v>
      </c>
      <c r="BW7" s="36" t="s">
        <v>101</v>
      </c>
      <c r="BX7" s="36" t="s">
        <v>101</v>
      </c>
      <c r="BY7" s="36">
        <v>26.47</v>
      </c>
      <c r="BZ7" s="36">
        <v>30.63</v>
      </c>
      <c r="CA7" s="36" t="s">
        <v>101</v>
      </c>
      <c r="CB7" s="36" t="s">
        <v>101</v>
      </c>
      <c r="CC7" s="36" t="s">
        <v>101</v>
      </c>
      <c r="CD7" s="36" t="s">
        <v>101</v>
      </c>
      <c r="CE7" s="36">
        <v>340.87</v>
      </c>
      <c r="CF7" s="36" t="s">
        <v>101</v>
      </c>
      <c r="CG7" s="36" t="s">
        <v>101</v>
      </c>
      <c r="CH7" s="36" t="s">
        <v>101</v>
      </c>
      <c r="CI7" s="36" t="s">
        <v>101</v>
      </c>
      <c r="CJ7" s="36">
        <v>688.46</v>
      </c>
      <c r="CK7" s="36">
        <v>600.63</v>
      </c>
      <c r="CL7" s="36" t="s">
        <v>101</v>
      </c>
      <c r="CM7" s="36" t="s">
        <v>101</v>
      </c>
      <c r="CN7" s="36" t="s">
        <v>101</v>
      </c>
      <c r="CO7" s="36" t="s">
        <v>101</v>
      </c>
      <c r="CP7" s="36">
        <v>0</v>
      </c>
      <c r="CQ7" s="36" t="s">
        <v>101</v>
      </c>
      <c r="CR7" s="36" t="s">
        <v>101</v>
      </c>
      <c r="CS7" s="36" t="s">
        <v>101</v>
      </c>
      <c r="CT7" s="36" t="s">
        <v>101</v>
      </c>
      <c r="CU7" s="36">
        <v>40.96</v>
      </c>
      <c r="CV7" s="36">
        <v>36.67</v>
      </c>
      <c r="CW7" s="36" t="s">
        <v>101</v>
      </c>
      <c r="CX7" s="36" t="s">
        <v>101</v>
      </c>
      <c r="CY7" s="36" t="s">
        <v>101</v>
      </c>
      <c r="CZ7" s="36" t="s">
        <v>101</v>
      </c>
      <c r="DA7" s="36">
        <v>76.34</v>
      </c>
      <c r="DB7" s="36" t="s">
        <v>101</v>
      </c>
      <c r="DC7" s="36" t="s">
        <v>101</v>
      </c>
      <c r="DD7" s="36" t="s">
        <v>101</v>
      </c>
      <c r="DE7" s="36" t="s">
        <v>101</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v>0</v>
      </c>
      <c r="EI7" s="36" t="s">
        <v>101</v>
      </c>
      <c r="EJ7" s="36" t="s">
        <v>101</v>
      </c>
      <c r="EK7" s="36" t="s">
        <v>101</v>
      </c>
      <c r="EL7" s="36" t="s">
        <v>101</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2017-02-14T02:13:58Z</cp:lastPrinted>
  <dcterms:created xsi:type="dcterms:W3CDTF">2017-02-08T03:20:55Z</dcterms:created>
  <dcterms:modified xsi:type="dcterms:W3CDTF">2017-02-14T02:15:09Z</dcterms:modified>
  <cp:category/>
</cp:coreProperties>
</file>