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経営比較分析表（総務省）\H27\03出雲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<sst xmlns="http://schemas.openxmlformats.org/spreadsheetml/2006/main" count="226" uniqueCount="111">
  <si>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</si>
  <si>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</si>
  <si>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</si>
  <si>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</si>
  <si>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</si>
  <si>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</si>
  <si>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</si>
  <si>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</si>
  <si>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</si>
  <si>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</si>
  <si>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</si>
  <si>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</si>
  <si>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</si>
  <si>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</si>
  <si>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</si>
  <si>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</si>
  <si>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</si>
  <si>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</si>
  <si>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</si>
  <si>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</si>
  <si>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</si>
  <si>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</si>
  <si>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</si>
  <si>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</si>
  <si>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</si>
  <si>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</si>
  <si>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</si>
  <si>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</si>
  <si>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</si>
  <si>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</si>
  <si>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</si>
  <si>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</si>
  <si>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</si>
  <si>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</si>
  <si>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</si>
  <si>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</si>
  <si>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</si>
  <si>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</si>
  <si>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</si>
  <si>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</si>
  <si>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</si>
  <si>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</si>
  <si>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</si>
  <si>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</si>
  <si>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</si>
  <si>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</si>
  <si>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</si>
  <si>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</si>
  <si>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</si>
  <si>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</si>
  <si>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</si>
  <si>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</si>
  <si>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</si>
  <si>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</si>
  <si>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</si>
  <si>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</si>
  <si>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</si>
  <si>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</si>
  <si>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</si>
  <si>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</si>
  <si>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</si>
  <si>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</si>
  <si>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</si>
  <si>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</si>
  <si>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</si>
  <si>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</si>
  <si>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</si>
  <si>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</si>
  <si>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</si>
  <si>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</si>
  <si>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</si>
  <si>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</si>
  <si>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</si>
  <si>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</si>
  <si>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</si>
  <si>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</si>
  <si>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</si>
  <si>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</si>
  <si>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</si>
  <si>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</si>
  <si>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</si>
  <si>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</si>
  <si>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</si>
  <si>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</si>
  <si>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</si>
  <si>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</si>
  <si>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</si>
  <si>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</si>
  <si>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</si>
  <si>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</si>
  <si>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</si>
  <si>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</si>
  <si>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</si>
  <si>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</si>
  <si>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</si>
  <si>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</si>
  <si>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</si>
  <si>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</si>
  <si>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</si>
  <si>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</si>
  <si>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</si>
  <si>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</si>
  <si>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</si>
  <si>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</si>
  <si>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</si>
  <si>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</si>
  <si>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</si>
  <si>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</si>
  <si>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供用開始後27年を経過し、管渠は耐用年数を経過したものはまだないが、ポンプ等の機器類は老朽化の状況に応じ順次更新、修繕を行っている状況である。
　今後は管渠、機器ともに老朽化が進むことから、ストックマネジメント計画の策定等により、計画的な更新、長寿命化を図っていく予定である。</t>
    <rPh sb="1" eb="3">
      <t>キョウヨウ</t>
    </rPh>
    <rPh sb="3" eb="6">
      <t>カイシゴ</t>
    </rPh>
    <rPh sb="8" eb="9">
      <t>ネン</t>
    </rPh>
    <rPh sb="10" eb="12">
      <t>ケイカ</t>
    </rPh>
    <rPh sb="14" eb="16">
      <t>カンキョ</t>
    </rPh>
    <rPh sb="17" eb="19">
      <t>タイヨウ</t>
    </rPh>
    <rPh sb="19" eb="21">
      <t>ネンスウ</t>
    </rPh>
    <rPh sb="22" eb="24">
      <t>ケイカ</t>
    </rPh>
    <rPh sb="38" eb="39">
      <t>トウ</t>
    </rPh>
    <rPh sb="40" eb="42">
      <t>キキ</t>
    </rPh>
    <rPh sb="42" eb="43">
      <t>ルイ</t>
    </rPh>
    <rPh sb="53" eb="55">
      <t>ジュンジ</t>
    </rPh>
    <rPh sb="55" eb="57">
      <t>コウシン</t>
    </rPh>
    <rPh sb="58" eb="60">
      <t>シュウゼン</t>
    </rPh>
    <rPh sb="61" eb="62">
      <t>オコナ</t>
    </rPh>
    <rPh sb="66" eb="68">
      <t>ジョウキョウ</t>
    </rPh>
    <rPh sb="74" eb="76">
      <t>コンゴ</t>
    </rPh>
    <rPh sb="77" eb="79">
      <t>カンキョ</t>
    </rPh>
    <rPh sb="80" eb="82">
      <t>キキ</t>
    </rPh>
    <rPh sb="85" eb="88">
      <t>ロウキュウカ</t>
    </rPh>
    <rPh sb="89" eb="90">
      <t>スス</t>
    </rPh>
    <rPh sb="106" eb="108">
      <t>ケイカク</t>
    </rPh>
    <rPh sb="109" eb="111">
      <t>サクテイ</t>
    </rPh>
    <rPh sb="111" eb="112">
      <t>トウ</t>
    </rPh>
    <rPh sb="116" eb="119">
      <t>ケイカクテキ</t>
    </rPh>
    <rPh sb="120" eb="122">
      <t>コウシン</t>
    </rPh>
    <rPh sb="123" eb="124">
      <t>チョウ</t>
    </rPh>
    <rPh sb="124" eb="127">
      <t>ジュミョウカ</t>
    </rPh>
    <rPh sb="128" eb="129">
      <t>ハカ</t>
    </rPh>
    <rPh sb="133" eb="135">
      <t>ヨテイ</t>
    </rPh>
    <phoneticPr fontId="4"/>
  </si>
  <si>
    <t>　本市の公共下水道事業は、未普及解消事業を継続して進めいていく必要があることに加え、今後更新期を迎える施設の更新、長寿命化を図っていく必要もあることから、汚水処理整備計画及び今後策定が予定されるストックマネジメント計画を基に、財政状況を見ながら適正な管理運営を行っていくことが必要である。
　また、下水道事業の財政状況や経営状況を的確に把握し、経営改善に生かすため、平成31年度を目標に企業会計に移行する予定である。</t>
    <rPh sb="1" eb="2">
      <t>ホン</t>
    </rPh>
    <rPh sb="2" eb="3">
      <t>シ</t>
    </rPh>
    <rPh sb="4" eb="6">
      <t>コウキョウ</t>
    </rPh>
    <rPh sb="6" eb="9">
      <t>ゲスイドウ</t>
    </rPh>
    <rPh sb="9" eb="11">
      <t>ジギョウ</t>
    </rPh>
    <rPh sb="13" eb="16">
      <t>ミフキュウ</t>
    </rPh>
    <rPh sb="16" eb="18">
      <t>カイショウ</t>
    </rPh>
    <rPh sb="18" eb="20">
      <t>ジギョウ</t>
    </rPh>
    <rPh sb="21" eb="23">
      <t>ケイゾク</t>
    </rPh>
    <rPh sb="25" eb="26">
      <t>スス</t>
    </rPh>
    <rPh sb="31" eb="33">
      <t>ヒツヨウ</t>
    </rPh>
    <rPh sb="39" eb="40">
      <t>クワ</t>
    </rPh>
    <rPh sb="42" eb="44">
      <t>コンゴ</t>
    </rPh>
    <rPh sb="44" eb="47">
      <t>コウシンキ</t>
    </rPh>
    <rPh sb="48" eb="49">
      <t>ムカ</t>
    </rPh>
    <rPh sb="51" eb="53">
      <t>シセツ</t>
    </rPh>
    <rPh sb="54" eb="56">
      <t>コウシン</t>
    </rPh>
    <rPh sb="57" eb="58">
      <t>チョウ</t>
    </rPh>
    <rPh sb="58" eb="61">
      <t>ジュミョウカ</t>
    </rPh>
    <rPh sb="62" eb="63">
      <t>ハカ</t>
    </rPh>
    <rPh sb="67" eb="69">
      <t>ヒツヨウ</t>
    </rPh>
    <rPh sb="85" eb="86">
      <t>オヨ</t>
    </rPh>
    <rPh sb="87" eb="89">
      <t>コンゴ</t>
    </rPh>
    <rPh sb="89" eb="91">
      <t>サクテイ</t>
    </rPh>
    <rPh sb="92" eb="94">
      <t>ヨテイ</t>
    </rPh>
    <rPh sb="107" eb="109">
      <t>ケイカク</t>
    </rPh>
    <rPh sb="110" eb="111">
      <t>モト</t>
    </rPh>
    <rPh sb="113" eb="115">
      <t>ザイセイ</t>
    </rPh>
    <rPh sb="115" eb="117">
      <t>ジョウキョウ</t>
    </rPh>
    <rPh sb="118" eb="119">
      <t>ミ</t>
    </rPh>
    <rPh sb="122" eb="124">
      <t>テキセイ</t>
    </rPh>
    <rPh sb="125" eb="127">
      <t>カンリ</t>
    </rPh>
    <rPh sb="127" eb="129">
      <t>ウンエイ</t>
    </rPh>
    <rPh sb="130" eb="131">
      <t>オコナ</t>
    </rPh>
    <rPh sb="138" eb="140">
      <t>ヒツヨウ</t>
    </rPh>
    <rPh sb="165" eb="167">
      <t>テキカク</t>
    </rPh>
    <rPh sb="168" eb="170">
      <t>ハアク</t>
    </rPh>
    <rPh sb="172" eb="174">
      <t>ケイエイ</t>
    </rPh>
    <rPh sb="174" eb="176">
      <t>カイゼン</t>
    </rPh>
    <rPh sb="177" eb="178">
      <t>イ</t>
    </rPh>
    <rPh sb="190" eb="192">
      <t>モクヒョウ</t>
    </rPh>
    <rPh sb="202" eb="204">
      <t>ヨテイ</t>
    </rPh>
    <phoneticPr fontId="4"/>
  </si>
  <si>
    <t>　公共下水道事業は、使用料収入のほか、一般会計繰入金、資本費平準化債等の借入によって実質収支が均衡となっている。
　①収益的収支比率は、使用料収入の増及び市債償還利子等の経費の減により、平成26年度から0.27ポイント上昇をしている。
　総収益に占める料金収入の割合は54.5％であり、年々割合は増加しているが、市債元利償還金の不足額について一般会計繰入金及び資本費平準化債の借入により措置をしている状況である。
　④企業債残高対事業規模比率は、類似団体平均を上回っているが、市債残高は減少傾向にあり、今後改善していくものと考えている。
　⑤経費回収率、⑥汚水処理原価は、総費用及び地方債償還金のうち一般会計からの繰入金などで賄った費用を除いて算定したものであるが、有収水量及び使用料収入の増によりそれぞれ数値は改善している。
　使用料収入等の自主財源によって維持管理経費は賄えている状況にあり、引き続き、下水道への接続の促進による収入の確保、経費の節減を図っていく必要がある。
　⑧水洗化率は、未普及解消のための整備事業を継続して行っているため、類似団体平均を下回っており、供用開始後の下水道への早期接続を図っていくことが必要である。
　</t>
    <rPh sb="1" eb="3">
      <t>コウキョウ</t>
    </rPh>
    <rPh sb="3" eb="6">
      <t>ゲスイドウ</t>
    </rPh>
    <rPh sb="6" eb="8">
      <t>ジギョウ</t>
    </rPh>
    <rPh sb="10" eb="13">
      <t>シヨウリョウ</t>
    </rPh>
    <rPh sb="13" eb="15">
      <t>シュウニュウ</t>
    </rPh>
    <rPh sb="19" eb="21">
      <t>イッパン</t>
    </rPh>
    <rPh sb="21" eb="23">
      <t>カイケイ</t>
    </rPh>
    <rPh sb="23" eb="25">
      <t>クリイレ</t>
    </rPh>
    <rPh sb="25" eb="26">
      <t>キン</t>
    </rPh>
    <rPh sb="27" eb="29">
      <t>シホン</t>
    </rPh>
    <rPh sb="29" eb="30">
      <t>ヒ</t>
    </rPh>
    <rPh sb="30" eb="33">
      <t>ヘイジュンカ</t>
    </rPh>
    <rPh sb="33" eb="34">
      <t>サイ</t>
    </rPh>
    <rPh sb="34" eb="35">
      <t>トウ</t>
    </rPh>
    <rPh sb="36" eb="38">
      <t>カリイレ</t>
    </rPh>
    <rPh sb="42" eb="44">
      <t>ジッシツ</t>
    </rPh>
    <rPh sb="44" eb="46">
      <t>シュウシ</t>
    </rPh>
    <rPh sb="47" eb="49">
      <t>キンコウ</t>
    </rPh>
    <rPh sb="59" eb="62">
      <t>シュウエキテキ</t>
    </rPh>
    <rPh sb="62" eb="64">
      <t>シュウシ</t>
    </rPh>
    <rPh sb="64" eb="66">
      <t>ヒリツ</t>
    </rPh>
    <rPh sb="68" eb="71">
      <t>シヨウリョウ</t>
    </rPh>
    <rPh sb="71" eb="73">
      <t>シュウニュウ</t>
    </rPh>
    <rPh sb="74" eb="75">
      <t>ゾウ</t>
    </rPh>
    <rPh sb="75" eb="76">
      <t>オヨ</t>
    </rPh>
    <rPh sb="77" eb="79">
      <t>シサイ</t>
    </rPh>
    <rPh sb="79" eb="81">
      <t>ショウカン</t>
    </rPh>
    <rPh sb="81" eb="83">
      <t>リシ</t>
    </rPh>
    <rPh sb="83" eb="84">
      <t>トウ</t>
    </rPh>
    <rPh sb="85" eb="87">
      <t>ケイヒ</t>
    </rPh>
    <rPh sb="88" eb="89">
      <t>ゲン</t>
    </rPh>
    <rPh sb="93" eb="95">
      <t>ヘイセイ</t>
    </rPh>
    <rPh sb="97" eb="99">
      <t>ネンド</t>
    </rPh>
    <rPh sb="109" eb="111">
      <t>ジョウショウ</t>
    </rPh>
    <rPh sb="119" eb="122">
      <t>ソウシュウエキ</t>
    </rPh>
    <rPh sb="123" eb="124">
      <t>シ</t>
    </rPh>
    <rPh sb="126" eb="128">
      <t>リョウキン</t>
    </rPh>
    <rPh sb="128" eb="130">
      <t>シュウニュウ</t>
    </rPh>
    <rPh sb="131" eb="133">
      <t>ワリアイ</t>
    </rPh>
    <rPh sb="143" eb="145">
      <t>ネンネン</t>
    </rPh>
    <rPh sb="145" eb="147">
      <t>ワリアイ</t>
    </rPh>
    <rPh sb="148" eb="150">
      <t>ゾウカ</t>
    </rPh>
    <rPh sb="156" eb="158">
      <t>シサイ</t>
    </rPh>
    <rPh sb="158" eb="160">
      <t>ガンリ</t>
    </rPh>
    <rPh sb="160" eb="162">
      <t>ショウカン</t>
    </rPh>
    <rPh sb="162" eb="163">
      <t>キン</t>
    </rPh>
    <rPh sb="164" eb="166">
      <t>フソク</t>
    </rPh>
    <rPh sb="166" eb="167">
      <t>ガク</t>
    </rPh>
    <rPh sb="171" eb="173">
      <t>イッパン</t>
    </rPh>
    <rPh sb="173" eb="175">
      <t>カイケイ</t>
    </rPh>
    <rPh sb="175" eb="177">
      <t>クリイレ</t>
    </rPh>
    <rPh sb="177" eb="178">
      <t>キン</t>
    </rPh>
    <rPh sb="178" eb="179">
      <t>オヨ</t>
    </rPh>
    <rPh sb="180" eb="182">
      <t>シホン</t>
    </rPh>
    <rPh sb="182" eb="183">
      <t>ヒ</t>
    </rPh>
    <rPh sb="183" eb="186">
      <t>ヘイジュンカ</t>
    </rPh>
    <rPh sb="186" eb="187">
      <t>サイ</t>
    </rPh>
    <rPh sb="188" eb="190">
      <t>カリイレ</t>
    </rPh>
    <rPh sb="193" eb="195">
      <t>ソチ</t>
    </rPh>
    <rPh sb="200" eb="202">
      <t>ジョウキョウ</t>
    </rPh>
    <rPh sb="209" eb="211">
      <t>キギョウ</t>
    </rPh>
    <rPh sb="211" eb="212">
      <t>サイ</t>
    </rPh>
    <rPh sb="212" eb="214">
      <t>ザンダカ</t>
    </rPh>
    <rPh sb="214" eb="215">
      <t>タイ</t>
    </rPh>
    <rPh sb="215" eb="217">
      <t>ジギョウ</t>
    </rPh>
    <rPh sb="217" eb="219">
      <t>キボ</t>
    </rPh>
    <rPh sb="219" eb="221">
      <t>ヒリツ</t>
    </rPh>
    <rPh sb="223" eb="225">
      <t>ルイジ</t>
    </rPh>
    <rPh sb="225" eb="227">
      <t>ダンタイ</t>
    </rPh>
    <rPh sb="227" eb="229">
      <t>ヘイキン</t>
    </rPh>
    <rPh sb="230" eb="232">
      <t>ウワマワ</t>
    </rPh>
    <rPh sb="238" eb="240">
      <t>シサイ</t>
    </rPh>
    <rPh sb="240" eb="242">
      <t>ザンダカ</t>
    </rPh>
    <rPh sb="243" eb="245">
      <t>ゲンショウ</t>
    </rPh>
    <rPh sb="245" eb="247">
      <t>ケイコウ</t>
    </rPh>
    <rPh sb="251" eb="253">
      <t>コンゴ</t>
    </rPh>
    <rPh sb="253" eb="255">
      <t>カイゼン</t>
    </rPh>
    <rPh sb="262" eb="263">
      <t>カンガ</t>
    </rPh>
    <rPh sb="271" eb="273">
      <t>ケイヒ</t>
    </rPh>
    <rPh sb="273" eb="275">
      <t>カイシュウ</t>
    </rPh>
    <rPh sb="275" eb="276">
      <t>リツ</t>
    </rPh>
    <rPh sb="278" eb="280">
      <t>オスイ</t>
    </rPh>
    <rPh sb="280" eb="282">
      <t>ショリ</t>
    </rPh>
    <rPh sb="282" eb="284">
      <t>ゲンカ</t>
    </rPh>
    <rPh sb="286" eb="287">
      <t>ソウ</t>
    </rPh>
    <rPh sb="289" eb="290">
      <t>オヨ</t>
    </rPh>
    <rPh sb="291" eb="294">
      <t>チホウサイ</t>
    </rPh>
    <rPh sb="294" eb="296">
      <t>ショウカン</t>
    </rPh>
    <rPh sb="333" eb="335">
      <t>ユウシュウ</t>
    </rPh>
    <rPh sb="335" eb="337">
      <t>スイリョウ</t>
    </rPh>
    <rPh sb="337" eb="338">
      <t>オヨ</t>
    </rPh>
    <rPh sb="339" eb="342">
      <t>シヨウリョウ</t>
    </rPh>
    <rPh sb="342" eb="344">
      <t>シュウニュウ</t>
    </rPh>
    <rPh sb="345" eb="346">
      <t>ゾウ</t>
    </rPh>
    <rPh sb="353" eb="355">
      <t>スウチ</t>
    </rPh>
    <rPh sb="356" eb="358">
      <t>カイゼン</t>
    </rPh>
    <rPh sb="365" eb="368">
      <t>シヨウリョウ</t>
    </rPh>
    <rPh sb="368" eb="370">
      <t>シュウニュウ</t>
    </rPh>
    <rPh sb="370" eb="371">
      <t>トウ</t>
    </rPh>
    <rPh sb="372" eb="374">
      <t>ジシュ</t>
    </rPh>
    <rPh sb="374" eb="376">
      <t>ザイゲン</t>
    </rPh>
    <rPh sb="380" eb="382">
      <t>イジ</t>
    </rPh>
    <rPh sb="382" eb="384">
      <t>カンリ</t>
    </rPh>
    <rPh sb="384" eb="386">
      <t>ケイヒ</t>
    </rPh>
    <rPh sb="387" eb="388">
      <t>マカナ</t>
    </rPh>
    <rPh sb="392" eb="394">
      <t>ジョウキョウ</t>
    </rPh>
    <rPh sb="398" eb="399">
      <t>ヒ</t>
    </rPh>
    <rPh sb="400" eb="401">
      <t>ツヅ</t>
    </rPh>
    <rPh sb="403" eb="406">
      <t>ゲスイドウ</t>
    </rPh>
    <rPh sb="408" eb="410">
      <t>セツゾク</t>
    </rPh>
    <rPh sb="411" eb="413">
      <t>ソクシン</t>
    </rPh>
    <rPh sb="416" eb="418">
      <t>シュウニュウ</t>
    </rPh>
    <rPh sb="419" eb="421">
      <t>カクホ</t>
    </rPh>
    <rPh sb="422" eb="424">
      <t>ケイヒ</t>
    </rPh>
    <rPh sb="425" eb="427">
      <t>セツゲン</t>
    </rPh>
    <rPh sb="428" eb="429">
      <t>ハカ</t>
    </rPh>
    <rPh sb="433" eb="435">
      <t>ヒツヨウ</t>
    </rPh>
    <rPh sb="442" eb="445">
      <t>スイセンカ</t>
    </rPh>
    <rPh sb="445" eb="446">
      <t>リツ</t>
    </rPh>
    <rPh sb="448" eb="451">
      <t>ミフキュウ</t>
    </rPh>
    <rPh sb="451" eb="453">
      <t>カイショウ</t>
    </rPh>
    <rPh sb="457" eb="459">
      <t>セイビ</t>
    </rPh>
    <rPh sb="459" eb="461">
      <t>ジギョウ</t>
    </rPh>
    <rPh sb="462" eb="464">
      <t>ケイゾク</t>
    </rPh>
    <rPh sb="466" eb="467">
      <t>オコナ</t>
    </rPh>
    <rPh sb="474" eb="476">
      <t>ルイジ</t>
    </rPh>
    <rPh sb="476" eb="478">
      <t>ダンタイ</t>
    </rPh>
    <rPh sb="478" eb="480">
      <t>ヘイキン</t>
    </rPh>
    <rPh sb="481" eb="483">
      <t>シタマワ</t>
    </rPh>
    <rPh sb="488" eb="490">
      <t>キョウヨウ</t>
    </rPh>
    <rPh sb="490" eb="493">
      <t>カイシゴ</t>
    </rPh>
    <rPh sb="494" eb="497">
      <t>ゲスイドウ</t>
    </rPh>
    <rPh sb="499" eb="501">
      <t>ソウキ</t>
    </rPh>
    <rPh sb="501" eb="503">
      <t>セツゾク</t>
    </rPh>
    <rPh sb="504" eb="505">
      <t>ハカ</t>
    </rPh>
    <rPh sb="512" eb="5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</si>
</sst>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0.03</c:v>
                </c:pt>
                <c:pt idx="2">
                  <c:v>0.01</c:v>
                </c:pt>
                <c:pt idx="3">
                  <c:v>0.01</c:v>
                </c:pt>
                <c:pt idx="4" formatCode="#,##0.00;&quot;△&quot;#,##0.00">
                  <c:v>0</c:v>
                </c:pt>
              </c:numCache>
            </c:numRef>
          </c:val>
        </c:ser>
        <c:dLbls>
          <c:showLegendKey val="0"/>
          <c:showVal val="0"/>
          <c:showCatName val="0"/>
          <c:showSerName val="0"/>
          <c:showPercent val="0"/>
          <c:showBubbleSize val="0"/>
        </c:dLbls>
        <c:gapWidth val="150"/>
        <c:axId val="118405496"/>
        <c:axId val="17895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18405496"/>
        <c:axId val="178959720"/>
      </c:lineChart>
      <c:dateAx>
        <c:axId val="118405496"/>
        <c:scaling>
          <c:orientation val="minMax"/>
        </c:scaling>
        <c:delete val="1"/>
        <c:axPos val="b"/>
        <c:numFmt formatCode="ge" sourceLinked="1"/>
        <c:majorTickMark val="none"/>
        <c:minorTickMark val="none"/>
        <c:tickLblPos val="none"/>
        <c:crossAx val="178959720"/>
        <c:crosses val="autoZero"/>
        <c:auto val="1"/>
        <c:lblOffset val="100"/>
        <c:baseTimeUnit val="years"/>
      </c:dateAx>
      <c:valAx>
        <c:axId val="1789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961904"/>
        <c:axId val="18096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80961904"/>
        <c:axId val="180962296"/>
      </c:lineChart>
      <c:dateAx>
        <c:axId val="180961904"/>
        <c:scaling>
          <c:orientation val="minMax"/>
        </c:scaling>
        <c:delete val="1"/>
        <c:axPos val="b"/>
        <c:numFmt formatCode="ge" sourceLinked="1"/>
        <c:majorTickMark val="none"/>
        <c:minorTickMark val="none"/>
        <c:tickLblPos val="none"/>
        <c:crossAx val="180962296"/>
        <c:crosses val="autoZero"/>
        <c:auto val="1"/>
        <c:lblOffset val="100"/>
        <c:baseTimeUnit val="years"/>
      </c:dateAx>
      <c:valAx>
        <c:axId val="1809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83.38</c:v>
                </c:pt>
                <c:pt idx="1">
                  <c:v>84.66</c:v>
                </c:pt>
                <c:pt idx="2">
                  <c:v>82.7</c:v>
                </c:pt>
                <c:pt idx="3">
                  <c:v>83.87</c:v>
                </c:pt>
                <c:pt idx="4">
                  <c:v>85.07</c:v>
                </c:pt>
              </c:numCache>
            </c:numRef>
          </c:val>
        </c:ser>
        <c:dLbls>
          <c:showLegendKey val="0"/>
          <c:showVal val="0"/>
          <c:showCatName val="0"/>
          <c:showSerName val="0"/>
          <c:showPercent val="0"/>
          <c:showBubbleSize val="0"/>
        </c:dLbls>
        <c:gapWidth val="150"/>
        <c:axId val="180940088"/>
        <c:axId val="1809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80940088"/>
        <c:axId val="180940480"/>
      </c:lineChart>
      <c:dateAx>
        <c:axId val="180940088"/>
        <c:scaling>
          <c:orientation val="minMax"/>
        </c:scaling>
        <c:delete val="1"/>
        <c:axPos val="b"/>
        <c:numFmt formatCode="ge" sourceLinked="1"/>
        <c:majorTickMark val="none"/>
        <c:minorTickMark val="none"/>
        <c:tickLblPos val="none"/>
        <c:crossAx val="180940480"/>
        <c:crosses val="autoZero"/>
        <c:auto val="1"/>
        <c:lblOffset val="100"/>
        <c:baseTimeUnit val="years"/>
      </c:dateAx>
      <c:valAx>
        <c:axId val="1809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71.22</c:v>
                </c:pt>
                <c:pt idx="1">
                  <c:v>63.93</c:v>
                </c:pt>
                <c:pt idx="2">
                  <c:v>62.48</c:v>
                </c:pt>
                <c:pt idx="3">
                  <c:v>63.2</c:v>
                </c:pt>
                <c:pt idx="4">
                  <c:v>63.47</c:v>
                </c:pt>
              </c:numCache>
            </c:numRef>
          </c:val>
        </c:ser>
        <c:dLbls>
          <c:showLegendKey val="0"/>
          <c:showVal val="0"/>
          <c:showCatName val="0"/>
          <c:showSerName val="0"/>
          <c:showPercent val="0"/>
          <c:showBubbleSize val="0"/>
        </c:dLbls>
        <c:gapWidth val="150"/>
        <c:axId val="179674432"/>
        <c:axId val="17907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674432"/>
        <c:axId val="179074152"/>
      </c:lineChart>
      <c:dateAx>
        <c:axId val="179674432"/>
        <c:scaling>
          <c:orientation val="minMax"/>
        </c:scaling>
        <c:delete val="1"/>
        <c:axPos val="b"/>
        <c:numFmt formatCode="ge" sourceLinked="1"/>
        <c:majorTickMark val="none"/>
        <c:minorTickMark val="none"/>
        <c:tickLblPos val="none"/>
        <c:crossAx val="179074152"/>
        <c:crosses val="autoZero"/>
        <c:auto val="1"/>
        <c:lblOffset val="100"/>
        <c:baseTimeUnit val="years"/>
      </c:dateAx>
      <c:valAx>
        <c:axId val="17907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817416"/>
        <c:axId val="1805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817416"/>
        <c:axId val="180502408"/>
      </c:lineChart>
      <c:dateAx>
        <c:axId val="180817416"/>
        <c:scaling>
          <c:orientation val="minMax"/>
        </c:scaling>
        <c:delete val="1"/>
        <c:axPos val="b"/>
        <c:numFmt formatCode="ge" sourceLinked="1"/>
        <c:majorTickMark val="none"/>
        <c:minorTickMark val="none"/>
        <c:tickLblPos val="none"/>
        <c:crossAx val="180502408"/>
        <c:crosses val="autoZero"/>
        <c:auto val="1"/>
        <c:lblOffset val="100"/>
        <c:baseTimeUnit val="years"/>
      </c:dateAx>
      <c:valAx>
        <c:axId val="18050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544144"/>
        <c:axId val="18054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544144"/>
        <c:axId val="180548624"/>
      </c:lineChart>
      <c:dateAx>
        <c:axId val="180544144"/>
        <c:scaling>
          <c:orientation val="minMax"/>
        </c:scaling>
        <c:delete val="1"/>
        <c:axPos val="b"/>
        <c:numFmt formatCode="ge" sourceLinked="1"/>
        <c:majorTickMark val="none"/>
        <c:minorTickMark val="none"/>
        <c:tickLblPos val="none"/>
        <c:crossAx val="180548624"/>
        <c:crosses val="autoZero"/>
        <c:auto val="1"/>
        <c:lblOffset val="100"/>
        <c:baseTimeUnit val="years"/>
      </c:dateAx>
      <c:valAx>
        <c:axId val="1805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4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23776"/>
        <c:axId val="11942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23776"/>
        <c:axId val="119423384"/>
      </c:lineChart>
      <c:dateAx>
        <c:axId val="119423776"/>
        <c:scaling>
          <c:orientation val="minMax"/>
        </c:scaling>
        <c:delete val="1"/>
        <c:axPos val="b"/>
        <c:numFmt formatCode="ge" sourceLinked="1"/>
        <c:majorTickMark val="none"/>
        <c:minorTickMark val="none"/>
        <c:tickLblPos val="none"/>
        <c:crossAx val="119423384"/>
        <c:crosses val="autoZero"/>
        <c:auto val="1"/>
        <c:lblOffset val="100"/>
        <c:baseTimeUnit val="years"/>
      </c:dateAx>
      <c:valAx>
        <c:axId val="11942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650080"/>
        <c:axId val="18065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650080"/>
        <c:axId val="180650472"/>
      </c:lineChart>
      <c:dateAx>
        <c:axId val="180650080"/>
        <c:scaling>
          <c:orientation val="minMax"/>
        </c:scaling>
        <c:delete val="1"/>
        <c:axPos val="b"/>
        <c:numFmt formatCode="ge" sourceLinked="1"/>
        <c:majorTickMark val="none"/>
        <c:minorTickMark val="none"/>
        <c:tickLblPos val="none"/>
        <c:crossAx val="180650472"/>
        <c:crosses val="autoZero"/>
        <c:auto val="1"/>
        <c:lblOffset val="100"/>
        <c:baseTimeUnit val="years"/>
      </c:dateAx>
      <c:valAx>
        <c:axId val="1806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1544.56</c:v>
                </c:pt>
                <c:pt idx="1">
                  <c:v>1509.36</c:v>
                </c:pt>
                <c:pt idx="2">
                  <c:v>1459.49</c:v>
                </c:pt>
                <c:pt idx="3">
                  <c:v>1317.44</c:v>
                </c:pt>
                <c:pt idx="4">
                  <c:v>1323.82</c:v>
                </c:pt>
              </c:numCache>
            </c:numRef>
          </c:val>
        </c:ser>
        <c:dLbls>
          <c:showLegendKey val="0"/>
          <c:showVal val="0"/>
          <c:showCatName val="0"/>
          <c:showSerName val="0"/>
          <c:showPercent val="0"/>
          <c:showBubbleSize val="0"/>
        </c:dLbls>
        <c:gapWidth val="150"/>
        <c:axId val="180651648"/>
        <c:axId val="1806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80651648"/>
        <c:axId val="180652040"/>
      </c:lineChart>
      <c:dateAx>
        <c:axId val="180651648"/>
        <c:scaling>
          <c:orientation val="minMax"/>
        </c:scaling>
        <c:delete val="1"/>
        <c:axPos val="b"/>
        <c:numFmt formatCode="ge" sourceLinked="1"/>
        <c:majorTickMark val="none"/>
        <c:minorTickMark val="none"/>
        <c:tickLblPos val="none"/>
        <c:crossAx val="180652040"/>
        <c:crosses val="autoZero"/>
        <c:auto val="1"/>
        <c:lblOffset val="100"/>
        <c:baseTimeUnit val="years"/>
      </c:dateAx>
      <c:valAx>
        <c:axId val="1806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83.78</c:v>
                </c:pt>
                <c:pt idx="1">
                  <c:v>83.88</c:v>
                </c:pt>
                <c:pt idx="2">
                  <c:v>92.15</c:v>
                </c:pt>
                <c:pt idx="3">
                  <c:v>95.82</c:v>
                </c:pt>
                <c:pt idx="4">
                  <c:v>98.68</c:v>
                </c:pt>
              </c:numCache>
            </c:numRef>
          </c:val>
        </c:ser>
        <c:dLbls>
          <c:showLegendKey val="0"/>
          <c:showVal val="0"/>
          <c:showCatName val="0"/>
          <c:showSerName val="0"/>
          <c:showPercent val="0"/>
          <c:showBubbleSize val="0"/>
        </c:dLbls>
        <c:gapWidth val="150"/>
        <c:axId val="180653216"/>
        <c:axId val="18095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80653216"/>
        <c:axId val="180959160"/>
      </c:lineChart>
      <c:dateAx>
        <c:axId val="180653216"/>
        <c:scaling>
          <c:orientation val="minMax"/>
        </c:scaling>
        <c:delete val="1"/>
        <c:axPos val="b"/>
        <c:numFmt formatCode="ge" sourceLinked="1"/>
        <c:majorTickMark val="none"/>
        <c:minorTickMark val="none"/>
        <c:tickLblPos val="none"/>
        <c:crossAx val="180959160"/>
        <c:crosses val="autoZero"/>
        <c:auto val="1"/>
        <c:lblOffset val="100"/>
        <c:baseTimeUnit val="years"/>
      </c:dateAx>
      <c:valAx>
        <c:axId val="18095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225.11</c:v>
                </c:pt>
                <c:pt idx="1">
                  <c:v>228.7</c:v>
                </c:pt>
                <c:pt idx="2">
                  <c:v>208.34</c:v>
                </c:pt>
                <c:pt idx="3">
                  <c:v>210.1</c:v>
                </c:pt>
                <c:pt idx="4">
                  <c:v>205.39</c:v>
                </c:pt>
              </c:numCache>
            </c:numRef>
          </c:val>
        </c:ser>
        <c:dLbls>
          <c:showLegendKey val="0"/>
          <c:showVal val="0"/>
          <c:showCatName val="0"/>
          <c:showSerName val="0"/>
          <c:showPercent val="0"/>
          <c:showBubbleSize val="0"/>
        </c:dLbls>
        <c:gapWidth val="150"/>
        <c:axId val="180960336"/>
        <c:axId val="18096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80960336"/>
        <c:axId val="180960728"/>
      </c:lineChart>
      <c:dateAx>
        <c:axId val="180960336"/>
        <c:scaling>
          <c:orientation val="minMax"/>
        </c:scaling>
        <c:delete val="1"/>
        <c:axPos val="b"/>
        <c:numFmt formatCode="ge" sourceLinked="1"/>
        <c:majorTickMark val="none"/>
        <c:minorTickMark val="none"/>
        <c:tickLblPos val="none"/>
        <c:crossAx val="180960728"/>
        <c:crosses val="autoZero"/>
        <c:auto val="1"/>
        <c:lblOffset val="100"/>
        <c:baseTimeUnit val="years"/>
      </c:dateAx>
      <c:valAx>
        <c:axId val="1809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6" zoomScaleNormal="100" workbookViewId="0">
      <selection activeCell="CD25" sqref="CD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175118</v>
      </c>
      <c r="AM8" s="64"/>
      <c r="AN8" s="64"/>
      <c r="AO8" s="64"/>
      <c r="AP8" s="64"/>
      <c r="AQ8" s="64"/>
      <c r="AR8" s="64"/>
      <c r="AS8" s="64"/>
      <c r="AT8" s="63">
        <f>データ!S6</f>
        <v>624.36</v>
      </c>
      <c r="AU8" s="63"/>
      <c r="AV8" s="63"/>
      <c r="AW8" s="63"/>
      <c r="AX8" s="63"/>
      <c r="AY8" s="63"/>
      <c r="AZ8" s="63"/>
      <c r="BA8" s="63"/>
      <c r="BB8" s="63">
        <f>データ!T6</f>
        <v>280.48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44.84</v>
      </c>
      <c r="Q10" s="63"/>
      <c r="R10" s="63"/>
      <c r="S10" s="63"/>
      <c r="T10" s="63"/>
      <c r="U10" s="63"/>
      <c r="V10" s="63"/>
      <c r="W10" s="63">
        <f>データ!P6</f>
        <v>91.16</v>
      </c>
      <c r="X10" s="63"/>
      <c r="Y10" s="63"/>
      <c r="Z10" s="63"/>
      <c r="AA10" s="63"/>
      <c r="AB10" s="63"/>
      <c r="AC10" s="63"/>
      <c r="AD10" s="64">
        <f>データ!Q6</f>
        <v>3291</v>
      </c>
      <c r="AE10" s="64"/>
      <c r="AF10" s="64"/>
      <c r="AG10" s="64"/>
      <c r="AH10" s="64"/>
      <c r="AI10" s="64"/>
      <c r="AJ10" s="64"/>
      <c r="AK10" s="2"/>
      <c r="AL10" s="64">
        <f>データ!U6</f>
        <v>78443</v>
      </c>
      <c r="AM10" s="64"/>
      <c r="AN10" s="64"/>
      <c r="AO10" s="64"/>
      <c r="AP10" s="64"/>
      <c r="AQ10" s="64"/>
      <c r="AR10" s="64"/>
      <c r="AS10" s="64"/>
      <c r="AT10" s="63">
        <f>データ!V6</f>
        <v>27.48</v>
      </c>
      <c r="AU10" s="63"/>
      <c r="AV10" s="63"/>
      <c r="AW10" s="63"/>
      <c r="AX10" s="63"/>
      <c r="AY10" s="63"/>
      <c r="AZ10" s="63"/>
      <c r="BA10" s="63"/>
      <c r="BB10" s="63">
        <f>データ!W6</f>
        <v>2854.55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322032</v>
      </c>
      <c r="D6" s="31">
        <f t="shared" si="3"/>
        <v>47</v>
      </c>
      <c r="E6" s="31">
        <f t="shared" si="3"/>
        <v>17</v>
      </c>
      <c r="F6" s="31">
        <f t="shared" si="3"/>
        <v>1</v>
      </c>
      <c r="G6" s="31">
        <f t="shared" si="3"/>
        <v>0</v>
      </c>
      <c r="H6" s="31" t="str">
        <f t="shared" si="3"/>
        <v>島根県　出雲市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44.84</v>
      </c>
      <c r="P6" s="32">
        <f t="shared" si="3"/>
        <v>91.16</v>
      </c>
      <c r="Q6" s="32">
        <f t="shared" si="3"/>
        <v>3291</v>
      </c>
      <c r="R6" s="32">
        <f t="shared" si="3"/>
        <v>175118</v>
      </c>
      <c r="S6" s="32">
        <f t="shared" si="3"/>
        <v>624.36</v>
      </c>
      <c r="T6" s="32">
        <f t="shared" si="3"/>
        <v>280.48</v>
      </c>
      <c r="U6" s="32">
        <f t="shared" si="3"/>
        <v>78443</v>
      </c>
      <c r="V6" s="32">
        <f t="shared" si="3"/>
        <v>27.48</v>
      </c>
      <c r="W6" s="32">
        <f t="shared" si="3"/>
        <v>2854.55</v>
      </c>
      <c r="X6" s="33">
        <f>IF(X7="",NA(),X7)</f>
        <v>71.22</v>
      </c>
      <c r="Y6" s="33">
        <f t="shared" ref="Y6:AG6" si="4">IF(Y7="",NA(),Y7)</f>
        <v>63.93</v>
      </c>
      <c r="Z6" s="33">
        <f t="shared" si="4"/>
        <v>62.48</v>
      </c>
      <c r="AA6" s="33">
        <f t="shared" si="4"/>
        <v>63.2</v>
      </c>
      <c r="AB6" s="33">
        <f t="shared" si="4"/>
        <v>63.47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1544.56</v>
      </c>
      <c r="BF6" s="33">
        <f t="shared" ref="BF6:BN6" si="7">IF(BF7="",NA(),BF7)</f>
        <v>1509.36</v>
      </c>
      <c r="BG6" s="33">
        <f t="shared" si="7"/>
        <v>1459.49</v>
      </c>
      <c r="BH6" s="33">
        <f t="shared" si="7"/>
        <v>1317.44</v>
      </c>
      <c r="BI6" s="33">
        <f t="shared" si="7"/>
        <v>1323.82</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83.78</v>
      </c>
      <c r="BQ6" s="33">
        <f t="shared" ref="BQ6:BY6" si="8">IF(BQ7="",NA(),BQ7)</f>
        <v>83.88</v>
      </c>
      <c r="BR6" s="33">
        <f t="shared" si="8"/>
        <v>92.15</v>
      </c>
      <c r="BS6" s="33">
        <f t="shared" si="8"/>
        <v>95.82</v>
      </c>
      <c r="BT6" s="33">
        <f t="shared" si="8"/>
        <v>98.68</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225.11</v>
      </c>
      <c r="CB6" s="33">
        <f t="shared" ref="CB6:CJ6" si="9">IF(CB7="",NA(),CB7)</f>
        <v>228.7</v>
      </c>
      <c r="CC6" s="33">
        <f t="shared" si="9"/>
        <v>208.34</v>
      </c>
      <c r="CD6" s="33">
        <f t="shared" si="9"/>
        <v>210.1</v>
      </c>
      <c r="CE6" s="33">
        <f t="shared" si="9"/>
        <v>205.39</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83.38</v>
      </c>
      <c r="CX6" s="33">
        <f t="shared" ref="CX6:DF6" si="11">IF(CX7="",NA(),CX7)</f>
        <v>84.66</v>
      </c>
      <c r="CY6" s="33">
        <f t="shared" si="11"/>
        <v>82.7</v>
      </c>
      <c r="CZ6" s="33">
        <f t="shared" si="11"/>
        <v>83.87</v>
      </c>
      <c r="DA6" s="33">
        <f t="shared" si="11"/>
        <v>85.07</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0.03</v>
      </c>
      <c r="EF6" s="33">
        <f t="shared" si="14"/>
        <v>0.01</v>
      </c>
      <c r="EG6" s="33">
        <f t="shared" si="14"/>
        <v>0.01</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322032</v>
      </c>
      <c r="D7" s="35">
        <v>47</v>
      </c>
      <c r="E7" s="35">
        <v>17</v>
      </c>
      <c r="F7" s="35">
        <v>1</v>
      </c>
      <c r="G7" s="35">
        <v>0</v>
      </c>
      <c r="H7" s="35" t="s">
        <v>96</v>
      </c>
      <c r="I7" s="35" t="s">
        <v>97</v>
      </c>
      <c r="J7" s="35" t="s">
        <v>98</v>
      </c>
      <c r="K7" s="35" t="s">
        <v>99</v>
      </c>
      <c r="L7" s="35" t="s">
        <v>100</v>
      </c>
      <c r="M7" s="36" t="s">
        <v>101</v>
      </c>
      <c r="N7" s="36" t="s">
        <v>102</v>
      </c>
      <c r="O7" s="36">
        <v>44.84</v>
      </c>
      <c r="P7" s="36">
        <v>91.16</v>
      </c>
      <c r="Q7" s="36">
        <v>3291</v>
      </c>
      <c r="R7" s="36">
        <v>175118</v>
      </c>
      <c r="S7" s="36">
        <v>624.36</v>
      </c>
      <c r="T7" s="36">
        <v>280.48</v>
      </c>
      <c r="U7" s="36">
        <v>78443</v>
      </c>
      <c r="V7" s="36">
        <v>27.48</v>
      </c>
      <c r="W7" s="36">
        <v>2854.55</v>
      </c>
      <c r="X7" s="36">
        <v>71.22</v>
      </c>
      <c r="Y7" s="36">
        <v>63.93</v>
      </c>
      <c r="Z7" s="36">
        <v>62.48</v>
      </c>
      <c r="AA7" s="36">
        <v>63.2</v>
      </c>
      <c r="AB7" s="36">
        <v>63.47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1544.56</v>
      </c>
      <c r="BF7" s="36">
        <v>1509.36</v>
      </c>
      <c r="BG7" s="36">
        <v>1459.49</v>
      </c>
      <c r="BH7" s="36">
        <v>1317.44</v>
      </c>
      <c r="BI7" s="36">
        <v>1323.82</v>
      </c>
      <c r="BJ7" s="36">
        <v>1247.2</v>
      </c>
      <c r="BK7" s="36">
        <v>1189.0999999999999</v>
      </c>
      <c r="BL7" s="36">
        <v>1115.1099999999999</v>
      </c>
      <c r="BM7" s="36">
        <v>1010.51</v>
      </c>
      <c r="BN7" s="36">
        <v>1031.56</v>
      </c>
      <c r="BO7" s="36">
        <v>763.62</v>
      </c>
      <c r="BP7" s="36">
        <v>83.78</v>
      </c>
      <c r="BQ7" s="36">
        <v>83.88</v>
      </c>
      <c r="BR7" s="36">
        <v>92.15</v>
      </c>
      <c r="BS7" s="36">
        <v>95.82</v>
      </c>
      <c r="BT7" s="36">
        <v>98.68</v>
      </c>
      <c r="BU7" s="36">
        <v>77.489999999999995</v>
      </c>
      <c r="BV7" s="36">
        <v>78.78</v>
      </c>
      <c r="BW7" s="36">
        <v>79.540000000000006</v>
      </c>
      <c r="BX7" s="36">
        <v>83</v>
      </c>
      <c r="BY7" s="36">
        <v>84.32</v>
      </c>
      <c r="BZ7" s="36">
        <v>98.53</v>
      </c>
      <c r="CA7" s="36">
        <v>225.11</v>
      </c>
      <c r="CB7" s="36">
        <v>228.7</v>
      </c>
      <c r="CC7" s="36">
        <v>208.34</v>
      </c>
      <c r="CD7" s="36">
        <v>210.1</v>
      </c>
      <c r="CE7" s="36">
        <v>205.39</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83.38</v>
      </c>
      <c r="CX7" s="36">
        <v>84.66</v>
      </c>
      <c r="CY7" s="36">
        <v>82.7</v>
      </c>
      <c r="CZ7" s="36">
        <v>83.87</v>
      </c>
      <c r="DA7" s="36">
        <v>85.07</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0.03</v>
      </c>
      <c r="EF7" s="36">
        <v>0.01</v>
      </c>
      <c r="EG7" s="36">
        <v>0.01</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2017-02-14T01:55:55Z</cp:lastPrinted>
  <dcterms:created xsi:type="dcterms:W3CDTF">2017-02-08T02:53:22Z</dcterms:created>
  <dcterms:modified xsi:type="dcterms:W3CDTF">2017-02-15T00:09:26Z</dcterms:modified>
  <cp:category/>
</cp:coreProperties>
</file>