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23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<sst xmlns="http://schemas.openxmlformats.org/spreadsheetml/2006/main" count="218" uniqueCount="108">
  <si>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</si>
  <si>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</si>
  <si>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</si>
  <si>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</si>
  <si>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</si>
  <si>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</si>
  <si>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</si>
  <si>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</si>
  <si>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</si>
  <si>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</si>
  <si>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</si>
  <si>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</si>
  <si>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</si>
  <si>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</si>
  <si>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</si>
  <si>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</si>
  <si>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</si>
  <si>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</si>
  <si>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</si>
  <si>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</si>
  <si>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</si>
  <si>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</si>
  <si>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</si>
  <si>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</si>
  <si>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</si>
  <si>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</si>
  <si>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</si>
  <si>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</si>
  <si>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</si>
  <si>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</si>
  <si>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</si>
  <si>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</si>
  <si>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</si>
  <si>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</si>
  <si>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</si>
  <si>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</si>
  <si>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</si>
  <si>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</si>
  <si>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</si>
  <si>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</si>
  <si>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</si>
  <si>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</si>
  <si>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</si>
  <si>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</si>
  <si>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</si>
  <si>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</si>
  <si>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</si>
  <si>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</si>
  <si>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</si>
  <si>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</si>
  <si>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</si>
  <si>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</si>
  <si>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</si>
  <si>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</si>
  <si>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</si>
  <si>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</si>
  <si>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</si>
  <si>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</si>
  <si>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</si>
  <si>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</si>
  <si>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</si>
  <si>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</si>
  <si>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</si>
  <si>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</si>
  <si>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</si>
  <si>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</si>
  <si>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</si>
  <si>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</si>
  <si>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</si>
  <si>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</si>
  <si>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</si>
  <si>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</si>
  <si>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</si>
  <si>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</si>
  <si>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</si>
  <si>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</si>
  <si>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</si>
  <si>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</si>
  <si>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</si>
  <si>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</si>
  <si>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</si>
  <si>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</si>
  <si>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</si>
  <si>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</si>
  <si>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</si>
  <si>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</si>
  <si>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</si>
  <si>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</si>
  <si>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</si>
  <si>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</si>
  <si>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</si>
  <si>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</si>
  <si>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</si>
  <si>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隠岐の島町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</si>
  <si>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</si>
  <si>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</si>
  <si>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</si>
  <si>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</si>
  <si>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</si>
  <si>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</si>
  <si>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</si>
  <si>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</si>
  <si>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</si>
  <si>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</si>
  <si>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</si>
  <si>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①平成24年から年々数値は上がってはいるが、料金収入は減少傾向にあるので、経営改善を図る必要がある。
④人口減少により給水収益も減っており、今後適切な料金水準を考える必要がある。
⑤人口減少により給水収益も減っており、今後適切な料金水準を考える必要がある。
⑥離島の特性及び地区によっては施設が散在しているために経費がかかるが、今後更なる維持管理費の削減が必要である。
⑦地区によっては施設が散在しているため効率が悪く、今後適切な施設規模にする必要がある。
⑧管路更新時における漏水箇所の削減、及び継続的に漏水調査を行う必要がある。</t>
    <rPh sb="1" eb="3">
      <t>ヘイセイ</t>
    </rPh>
    <rPh sb="5" eb="6">
      <t>ネン</t>
    </rPh>
    <rPh sb="8" eb="10">
      <t>ネンネン</t>
    </rPh>
    <rPh sb="10" eb="12">
      <t>スウチ</t>
    </rPh>
    <rPh sb="13" eb="14">
      <t>ア</t>
    </rPh>
    <rPh sb="22" eb="24">
      <t>リョウキン</t>
    </rPh>
    <rPh sb="24" eb="26">
      <t>シュウニュウ</t>
    </rPh>
    <rPh sb="27" eb="29">
      <t>ゲンショウ</t>
    </rPh>
    <rPh sb="29" eb="31">
      <t>ケイコウ</t>
    </rPh>
    <rPh sb="37" eb="39">
      <t>ケイエイ</t>
    </rPh>
    <rPh sb="39" eb="41">
      <t>カイゼン</t>
    </rPh>
    <rPh sb="42" eb="43">
      <t>ハカ</t>
    </rPh>
    <rPh sb="44" eb="46">
      <t>ヒツヨウ</t>
    </rPh>
    <rPh sb="52" eb="54">
      <t>ジンコウ</t>
    </rPh>
    <rPh sb="54" eb="56">
      <t>ゲンショウ</t>
    </rPh>
    <rPh sb="59" eb="61">
      <t>キュウスイ</t>
    </rPh>
    <rPh sb="61" eb="63">
      <t>シュウエキ</t>
    </rPh>
    <rPh sb="64" eb="65">
      <t>ヘ</t>
    </rPh>
    <rPh sb="70" eb="72">
      <t>コンゴ</t>
    </rPh>
    <rPh sb="72" eb="74">
      <t>テキセツ</t>
    </rPh>
    <rPh sb="75" eb="77">
      <t>リョウキン</t>
    </rPh>
    <rPh sb="77" eb="79">
      <t>スイジュン</t>
    </rPh>
    <rPh sb="80" eb="81">
      <t>カンガ</t>
    </rPh>
    <rPh sb="83" eb="85">
      <t>ヒツヨウ</t>
    </rPh>
    <rPh sb="91" eb="93">
      <t>ジンコウ</t>
    </rPh>
    <rPh sb="93" eb="95">
      <t>ゲンショウ</t>
    </rPh>
    <rPh sb="98" eb="100">
      <t>キュウスイ</t>
    </rPh>
    <rPh sb="100" eb="102">
      <t>シュウエキ</t>
    </rPh>
    <rPh sb="103" eb="104">
      <t>ヘ</t>
    </rPh>
    <rPh sb="109" eb="111">
      <t>コンゴ</t>
    </rPh>
    <rPh sb="111" eb="113">
      <t>テキセツ</t>
    </rPh>
    <rPh sb="114" eb="116">
      <t>リョウキン</t>
    </rPh>
    <rPh sb="116" eb="118">
      <t>スイジュン</t>
    </rPh>
    <rPh sb="119" eb="120">
      <t>カンガ</t>
    </rPh>
    <rPh sb="122" eb="124">
      <t>ヒツヨウ</t>
    </rPh>
    <rPh sb="130" eb="132">
      <t>リトウ</t>
    </rPh>
    <rPh sb="133" eb="135">
      <t>トクセイ</t>
    </rPh>
    <rPh sb="135" eb="136">
      <t>オヨ</t>
    </rPh>
    <rPh sb="137" eb="139">
      <t>チク</t>
    </rPh>
    <rPh sb="144" eb="146">
      <t>シセツ</t>
    </rPh>
    <rPh sb="147" eb="149">
      <t>サンザイ</t>
    </rPh>
    <rPh sb="156" eb="158">
      <t>ケイヒ</t>
    </rPh>
    <rPh sb="164" eb="166">
      <t>コンゴ</t>
    </rPh>
    <rPh sb="166" eb="167">
      <t>サラ</t>
    </rPh>
    <rPh sb="169" eb="171">
      <t>イジ</t>
    </rPh>
    <rPh sb="171" eb="174">
      <t>カンリヒ</t>
    </rPh>
    <rPh sb="175" eb="177">
      <t>サクゲン</t>
    </rPh>
    <rPh sb="178" eb="180">
      <t>ヒツヨウ</t>
    </rPh>
    <rPh sb="186" eb="188">
      <t>チク</t>
    </rPh>
    <rPh sb="193" eb="195">
      <t>シセツ</t>
    </rPh>
    <rPh sb="196" eb="198">
      <t>サンザイ</t>
    </rPh>
    <rPh sb="204" eb="206">
      <t>コウリツ</t>
    </rPh>
    <rPh sb="207" eb="208">
      <t>ワル</t>
    </rPh>
    <rPh sb="210" eb="212">
      <t>コンゴ</t>
    </rPh>
    <rPh sb="212" eb="214">
      <t>テキセツ</t>
    </rPh>
    <rPh sb="215" eb="217">
      <t>シセツ</t>
    </rPh>
    <rPh sb="217" eb="219">
      <t>キボ</t>
    </rPh>
    <rPh sb="222" eb="224">
      <t>ヒツヨウ</t>
    </rPh>
    <rPh sb="230" eb="232">
      <t>カンロ</t>
    </rPh>
    <rPh sb="232" eb="234">
      <t>コウシン</t>
    </rPh>
    <rPh sb="234" eb="235">
      <t>ジ</t>
    </rPh>
    <rPh sb="239" eb="241">
      <t>ロウスイ</t>
    </rPh>
    <rPh sb="241" eb="243">
      <t>カショ</t>
    </rPh>
    <rPh sb="244" eb="246">
      <t>サクゲン</t>
    </rPh>
    <rPh sb="247" eb="248">
      <t>オヨ</t>
    </rPh>
    <rPh sb="249" eb="251">
      <t>ケイゾク</t>
    </rPh>
    <rPh sb="251" eb="252">
      <t>テキ</t>
    </rPh>
    <rPh sb="253" eb="255">
      <t>ロウスイ</t>
    </rPh>
    <rPh sb="255" eb="257">
      <t>チョウサ</t>
    </rPh>
    <rPh sb="258" eb="259">
      <t>オコナ</t>
    </rPh>
    <rPh sb="260" eb="262">
      <t>ヒツヨウ</t>
    </rPh>
    <phoneticPr fontId="4"/>
  </si>
  <si>
    <t>③年度によっては事業の優先順位により数値に変動があるが、均等に順次更新をする必要がある。</t>
    <rPh sb="1" eb="3">
      <t>ネンド</t>
    </rPh>
    <rPh sb="8" eb="10">
      <t>ジギョウ</t>
    </rPh>
    <rPh sb="11" eb="13">
      <t>ユウセン</t>
    </rPh>
    <rPh sb="13" eb="15">
      <t>ジュンイ</t>
    </rPh>
    <rPh sb="18" eb="20">
      <t>スウチ</t>
    </rPh>
    <rPh sb="21" eb="23">
      <t>ヘンドウ</t>
    </rPh>
    <rPh sb="28" eb="30">
      <t>キントウ</t>
    </rPh>
    <rPh sb="31" eb="33">
      <t>ジュンジ</t>
    </rPh>
    <rPh sb="33" eb="35">
      <t>コウシン</t>
    </rPh>
    <rPh sb="38" eb="40">
      <t>ヒツヨウ</t>
    </rPh>
    <phoneticPr fontId="4"/>
  </si>
  <si>
    <t>　施設維持・改修等は引き続き行わなければならない半面、人口減少により料金収入は年々減少している。
　今後更なる経常経費の削減、及び料金収入の確保のための適切な料金水準を考える必要がある。</t>
    <rPh sb="1" eb="3">
      <t>シセツ</t>
    </rPh>
    <rPh sb="3" eb="5">
      <t>イジ</t>
    </rPh>
    <rPh sb="6" eb="8">
      <t>カイシュウ</t>
    </rPh>
    <rPh sb="8" eb="9">
      <t>トウ</t>
    </rPh>
    <rPh sb="10" eb="11">
      <t>ヒ</t>
    </rPh>
    <rPh sb="12" eb="13">
      <t>ツヅ</t>
    </rPh>
    <rPh sb="14" eb="15">
      <t>オコナ</t>
    </rPh>
    <rPh sb="24" eb="26">
      <t>ハンメン</t>
    </rPh>
    <rPh sb="27" eb="29">
      <t>ジンコウ</t>
    </rPh>
    <rPh sb="29" eb="31">
      <t>ゲンショウ</t>
    </rPh>
    <rPh sb="34" eb="36">
      <t>リョウキン</t>
    </rPh>
    <rPh sb="36" eb="38">
      <t>シュウニュウ</t>
    </rPh>
    <rPh sb="39" eb="41">
      <t>ネンネン</t>
    </rPh>
    <rPh sb="41" eb="43">
      <t>ゲンショウ</t>
    </rPh>
    <rPh sb="50" eb="52">
      <t>コンゴ</t>
    </rPh>
    <rPh sb="52" eb="53">
      <t>サラ</t>
    </rPh>
    <rPh sb="55" eb="57">
      <t>ケイジョウ</t>
    </rPh>
    <rPh sb="57" eb="59">
      <t>ケイヒ</t>
    </rPh>
    <rPh sb="60" eb="62">
      <t>サクゲン</t>
    </rPh>
    <rPh sb="63" eb="64">
      <t>オヨ</t>
    </rPh>
    <rPh sb="65" eb="67">
      <t>リョウキン</t>
    </rPh>
    <rPh sb="67" eb="69">
      <t>シュウニュウ</t>
    </rPh>
    <rPh sb="70" eb="72">
      <t>カクホ</t>
    </rPh>
    <rPh sb="76" eb="78">
      <t>テキセツ</t>
    </rPh>
    <rPh sb="79" eb="81">
      <t>リョウキン</t>
    </rPh>
    <rPh sb="81" eb="83">
      <t>スイジュン</t>
    </rPh>
    <rPh sb="84" eb="85">
      <t>カンガ</t>
    </rPh>
    <rPh sb="87" eb="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</si>
</sst>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c:v>
                </c:pt>
                <c:pt idx="1">
                  <c:v>1.26</c:v>
                </c:pt>
                <c:pt idx="2" formatCode="#,##0.00;&quot;△&quot;#,##0.00">
                  <c:v>0</c:v>
                </c:pt>
                <c:pt idx="3">
                  <c:v>1.98</c:v>
                </c:pt>
                <c:pt idx="4">
                  <c:v>0.91</c:v>
                </c:pt>
              </c:numCache>
            </c:numRef>
          </c:val>
        </c:ser>
        <c:dLbls>
          <c:showLegendKey val="0"/>
          <c:showVal val="0"/>
          <c:showCatName val="0"/>
          <c:showSerName val="0"/>
          <c:showPercent val="0"/>
          <c:showBubbleSize val="0"/>
        </c:dLbls>
        <c:gapWidth val="150"/>
        <c:axId val="51472256"/>
        <c:axId val="514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51472256"/>
        <c:axId val="51482624"/>
      </c:lineChart>
      <c:dateAx>
        <c:axId val="51472256"/>
        <c:scaling>
          <c:orientation val="minMax"/>
        </c:scaling>
        <c:delete val="1"/>
        <c:axPos val="b"/>
        <c:numFmt formatCode="ge" sourceLinked="1"/>
        <c:majorTickMark val="none"/>
        <c:minorTickMark val="none"/>
        <c:tickLblPos val="none"/>
        <c:crossAx val="51482624"/>
        <c:crosses val="autoZero"/>
        <c:auto val="1"/>
        <c:lblOffset val="100"/>
        <c:baseTimeUnit val="years"/>
      </c:dateAx>
      <c:valAx>
        <c:axId val="514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57.77</c:v>
                </c:pt>
                <c:pt idx="1">
                  <c:v>56.92</c:v>
                </c:pt>
                <c:pt idx="2">
                  <c:v>57.27</c:v>
                </c:pt>
                <c:pt idx="3">
                  <c:v>55.77</c:v>
                </c:pt>
                <c:pt idx="4">
                  <c:v>54.55</c:v>
                </c:pt>
              </c:numCache>
            </c:numRef>
          </c:val>
        </c:ser>
        <c:dLbls>
          <c:showLegendKey val="0"/>
          <c:showVal val="0"/>
          <c:showCatName val="0"/>
          <c:showSerName val="0"/>
          <c:showPercent val="0"/>
          <c:showBubbleSize val="0"/>
        </c:dLbls>
        <c:gapWidth val="150"/>
        <c:axId val="88819968"/>
        <c:axId val="888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88819968"/>
        <c:axId val="88834432"/>
      </c:lineChart>
      <c:dateAx>
        <c:axId val="88819968"/>
        <c:scaling>
          <c:orientation val="minMax"/>
        </c:scaling>
        <c:delete val="1"/>
        <c:axPos val="b"/>
        <c:numFmt formatCode="ge" sourceLinked="1"/>
        <c:majorTickMark val="none"/>
        <c:minorTickMark val="none"/>
        <c:tickLblPos val="none"/>
        <c:crossAx val="88834432"/>
        <c:crosses val="autoZero"/>
        <c:auto val="1"/>
        <c:lblOffset val="100"/>
        <c:baseTimeUnit val="years"/>
      </c:dateAx>
      <c:valAx>
        <c:axId val="888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75.16</c:v>
                </c:pt>
                <c:pt idx="1">
                  <c:v>73.84</c:v>
                </c:pt>
                <c:pt idx="2">
                  <c:v>72.849999999999994</c:v>
                </c:pt>
                <c:pt idx="3">
                  <c:v>73.31</c:v>
                </c:pt>
                <c:pt idx="4">
                  <c:v>71.52</c:v>
                </c:pt>
              </c:numCache>
            </c:numRef>
          </c:val>
        </c:ser>
        <c:dLbls>
          <c:showLegendKey val="0"/>
          <c:showVal val="0"/>
          <c:showCatName val="0"/>
          <c:showSerName val="0"/>
          <c:showPercent val="0"/>
          <c:showBubbleSize val="0"/>
        </c:dLbls>
        <c:gapWidth val="150"/>
        <c:axId val="88860544"/>
        <c:axId val="888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88860544"/>
        <c:axId val="88862720"/>
      </c:lineChart>
      <c:dateAx>
        <c:axId val="88860544"/>
        <c:scaling>
          <c:orientation val="minMax"/>
        </c:scaling>
        <c:delete val="1"/>
        <c:axPos val="b"/>
        <c:numFmt formatCode="ge" sourceLinked="1"/>
        <c:majorTickMark val="none"/>
        <c:minorTickMark val="none"/>
        <c:tickLblPos val="none"/>
        <c:crossAx val="88862720"/>
        <c:crosses val="autoZero"/>
        <c:auto val="1"/>
        <c:lblOffset val="100"/>
        <c:baseTimeUnit val="years"/>
      </c:dateAx>
      <c:valAx>
        <c:axId val="888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66.12</c:v>
                </c:pt>
                <c:pt idx="1">
                  <c:v>60.95</c:v>
                </c:pt>
                <c:pt idx="2">
                  <c:v>74.11</c:v>
                </c:pt>
                <c:pt idx="3">
                  <c:v>77.290000000000006</c:v>
                </c:pt>
                <c:pt idx="4">
                  <c:v>81.849999999999994</c:v>
                </c:pt>
              </c:numCache>
            </c:numRef>
          </c:val>
        </c:ser>
        <c:dLbls>
          <c:showLegendKey val="0"/>
          <c:showVal val="0"/>
          <c:showCatName val="0"/>
          <c:showSerName val="0"/>
          <c:showPercent val="0"/>
          <c:showBubbleSize val="0"/>
        </c:dLbls>
        <c:gapWidth val="150"/>
        <c:axId val="51500544"/>
        <c:axId val="515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51500544"/>
        <c:axId val="51502464"/>
      </c:lineChart>
      <c:dateAx>
        <c:axId val="51500544"/>
        <c:scaling>
          <c:orientation val="minMax"/>
        </c:scaling>
        <c:delete val="1"/>
        <c:axPos val="b"/>
        <c:numFmt formatCode="ge" sourceLinked="1"/>
        <c:majorTickMark val="none"/>
        <c:minorTickMark val="none"/>
        <c:tickLblPos val="none"/>
        <c:crossAx val="51502464"/>
        <c:crosses val="autoZero"/>
        <c:auto val="1"/>
        <c:lblOffset val="100"/>
        <c:baseTimeUnit val="years"/>
      </c:dateAx>
      <c:valAx>
        <c:axId val="515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367936"/>
        <c:axId val="533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367936"/>
        <c:axId val="53369856"/>
      </c:lineChart>
      <c:dateAx>
        <c:axId val="53367936"/>
        <c:scaling>
          <c:orientation val="minMax"/>
        </c:scaling>
        <c:delete val="1"/>
        <c:axPos val="b"/>
        <c:numFmt formatCode="ge" sourceLinked="1"/>
        <c:majorTickMark val="none"/>
        <c:minorTickMark val="none"/>
        <c:tickLblPos val="none"/>
        <c:crossAx val="53369856"/>
        <c:crosses val="autoZero"/>
        <c:auto val="1"/>
        <c:lblOffset val="100"/>
        <c:baseTimeUnit val="years"/>
      </c:dateAx>
      <c:valAx>
        <c:axId val="533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404416"/>
        <c:axId val="534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04416"/>
        <c:axId val="53406336"/>
      </c:lineChart>
      <c:dateAx>
        <c:axId val="53404416"/>
        <c:scaling>
          <c:orientation val="minMax"/>
        </c:scaling>
        <c:delete val="1"/>
        <c:axPos val="b"/>
        <c:numFmt formatCode="ge" sourceLinked="1"/>
        <c:majorTickMark val="none"/>
        <c:minorTickMark val="none"/>
        <c:tickLblPos val="none"/>
        <c:crossAx val="53406336"/>
        <c:crosses val="autoZero"/>
        <c:auto val="1"/>
        <c:lblOffset val="100"/>
        <c:baseTimeUnit val="years"/>
      </c:dateAx>
      <c:valAx>
        <c:axId val="534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71552"/>
        <c:axId val="860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71552"/>
        <c:axId val="86077824"/>
      </c:lineChart>
      <c:dateAx>
        <c:axId val="86071552"/>
        <c:scaling>
          <c:orientation val="minMax"/>
        </c:scaling>
        <c:delete val="1"/>
        <c:axPos val="b"/>
        <c:numFmt formatCode="ge" sourceLinked="1"/>
        <c:majorTickMark val="none"/>
        <c:minorTickMark val="none"/>
        <c:tickLblPos val="none"/>
        <c:crossAx val="86077824"/>
        <c:crosses val="autoZero"/>
        <c:auto val="1"/>
        <c:lblOffset val="100"/>
        <c:baseTimeUnit val="years"/>
      </c:dateAx>
      <c:valAx>
        <c:axId val="860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60576"/>
        <c:axId val="875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60576"/>
        <c:axId val="87562496"/>
      </c:lineChart>
      <c:dateAx>
        <c:axId val="87560576"/>
        <c:scaling>
          <c:orientation val="minMax"/>
        </c:scaling>
        <c:delete val="1"/>
        <c:axPos val="b"/>
        <c:numFmt formatCode="ge" sourceLinked="1"/>
        <c:majorTickMark val="none"/>
        <c:minorTickMark val="none"/>
        <c:tickLblPos val="none"/>
        <c:crossAx val="87562496"/>
        <c:crosses val="autoZero"/>
        <c:auto val="1"/>
        <c:lblOffset val="100"/>
        <c:baseTimeUnit val="years"/>
      </c:dateAx>
      <c:valAx>
        <c:axId val="875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1517.76</c:v>
                </c:pt>
                <c:pt idx="1">
                  <c:v>1429.14</c:v>
                </c:pt>
                <c:pt idx="2">
                  <c:v>1374.6</c:v>
                </c:pt>
                <c:pt idx="3">
                  <c:v>1353.9</c:v>
                </c:pt>
                <c:pt idx="4">
                  <c:v>1375.86</c:v>
                </c:pt>
              </c:numCache>
            </c:numRef>
          </c:val>
        </c:ser>
        <c:dLbls>
          <c:showLegendKey val="0"/>
          <c:showVal val="0"/>
          <c:showCatName val="0"/>
          <c:showSerName val="0"/>
          <c:showPercent val="0"/>
          <c:showBubbleSize val="0"/>
        </c:dLbls>
        <c:gapWidth val="150"/>
        <c:axId val="87592960"/>
        <c:axId val="875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87592960"/>
        <c:axId val="87594880"/>
      </c:lineChart>
      <c:dateAx>
        <c:axId val="87592960"/>
        <c:scaling>
          <c:orientation val="minMax"/>
        </c:scaling>
        <c:delete val="1"/>
        <c:axPos val="b"/>
        <c:numFmt formatCode="ge" sourceLinked="1"/>
        <c:majorTickMark val="none"/>
        <c:minorTickMark val="none"/>
        <c:tickLblPos val="none"/>
        <c:crossAx val="87594880"/>
        <c:crosses val="autoZero"/>
        <c:auto val="1"/>
        <c:lblOffset val="100"/>
        <c:baseTimeUnit val="years"/>
      </c:dateAx>
      <c:valAx>
        <c:axId val="875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48.23</c:v>
                </c:pt>
                <c:pt idx="1">
                  <c:v>48.18</c:v>
                </c:pt>
                <c:pt idx="2">
                  <c:v>51.24</c:v>
                </c:pt>
                <c:pt idx="3">
                  <c:v>49.28</c:v>
                </c:pt>
                <c:pt idx="4">
                  <c:v>51.6</c:v>
                </c:pt>
              </c:numCache>
            </c:numRef>
          </c:val>
        </c:ser>
        <c:dLbls>
          <c:showLegendKey val="0"/>
          <c:showVal val="0"/>
          <c:showCatName val="0"/>
          <c:showSerName val="0"/>
          <c:showPercent val="0"/>
          <c:showBubbleSize val="0"/>
        </c:dLbls>
        <c:gapWidth val="150"/>
        <c:axId val="87633280"/>
        <c:axId val="876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87633280"/>
        <c:axId val="87635456"/>
      </c:lineChart>
      <c:dateAx>
        <c:axId val="87633280"/>
        <c:scaling>
          <c:orientation val="minMax"/>
        </c:scaling>
        <c:delete val="1"/>
        <c:axPos val="b"/>
        <c:numFmt formatCode="ge" sourceLinked="1"/>
        <c:majorTickMark val="none"/>
        <c:minorTickMark val="none"/>
        <c:tickLblPos val="none"/>
        <c:crossAx val="87635456"/>
        <c:crosses val="autoZero"/>
        <c:auto val="1"/>
        <c:lblOffset val="100"/>
        <c:baseTimeUnit val="years"/>
      </c:dateAx>
      <c:valAx>
        <c:axId val="876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458.99</c:v>
                </c:pt>
                <c:pt idx="1">
                  <c:v>462.24</c:v>
                </c:pt>
                <c:pt idx="2">
                  <c:v>433.95</c:v>
                </c:pt>
                <c:pt idx="3">
                  <c:v>451.7</c:v>
                </c:pt>
                <c:pt idx="4">
                  <c:v>442.34</c:v>
                </c:pt>
              </c:numCache>
            </c:numRef>
          </c:val>
        </c:ser>
        <c:dLbls>
          <c:showLegendKey val="0"/>
          <c:showVal val="0"/>
          <c:showCatName val="0"/>
          <c:showSerName val="0"/>
          <c:showPercent val="0"/>
          <c:showBubbleSize val="0"/>
        </c:dLbls>
        <c:gapWidth val="150"/>
        <c:axId val="87644800"/>
        <c:axId val="876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87644800"/>
        <c:axId val="87667456"/>
      </c:lineChart>
      <c:dateAx>
        <c:axId val="87644800"/>
        <c:scaling>
          <c:orientation val="minMax"/>
        </c:scaling>
        <c:delete val="1"/>
        <c:axPos val="b"/>
        <c:numFmt formatCode="ge" sourceLinked="1"/>
        <c:majorTickMark val="none"/>
        <c:minorTickMark val="none"/>
        <c:tickLblPos val="none"/>
        <c:crossAx val="87667456"/>
        <c:crosses val="autoZero"/>
        <c:auto val="1"/>
        <c:lblOffset val="100"/>
        <c:baseTimeUnit val="years"/>
      </c:dateAx>
      <c:valAx>
        <c:axId val="87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島根県　隠岐の島町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14996</v>
      </c>
      <c r="AJ8" s="74"/>
      <c r="AK8" s="74"/>
      <c r="AL8" s="74"/>
      <c r="AM8" s="74"/>
      <c r="AN8" s="74"/>
      <c r="AO8" s="74"/>
      <c r="AP8" s="75"/>
      <c r="AQ8" s="56">
        <f>データ!R6</f>
        <v>242.83</v>
      </c>
      <c r="AR8" s="56"/>
      <c r="AS8" s="56"/>
      <c r="AT8" s="56"/>
      <c r="AU8" s="56"/>
      <c r="AV8" s="56"/>
      <c r="AW8" s="56"/>
      <c r="AX8" s="56"/>
      <c r="AY8" s="56">
        <f>データ!S6</f>
        <v>61.76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36.479999999999997</v>
      </c>
      <c r="S10" s="56"/>
      <c r="T10" s="56"/>
      <c r="U10" s="56"/>
      <c r="V10" s="56"/>
      <c r="W10" s="56"/>
      <c r="X10" s="56"/>
      <c r="Y10" s="56"/>
      <c r="Z10" s="64">
        <f>データ!P6</f>
        <v>3781</v>
      </c>
      <c r="AA10" s="64"/>
      <c r="AB10" s="64"/>
      <c r="AC10" s="64"/>
      <c r="AD10" s="64"/>
      <c r="AE10" s="64"/>
      <c r="AF10" s="64"/>
      <c r="AG10" s="64"/>
      <c r="AH10" s="2"/>
      <c r="AI10" s="64">
        <f>データ!T6</f>
        <v>5436</v>
      </c>
      <c r="AJ10" s="64"/>
      <c r="AK10" s="64"/>
      <c r="AL10" s="64"/>
      <c r="AM10" s="64"/>
      <c r="AN10" s="64"/>
      <c r="AO10" s="64"/>
      <c r="AP10" s="64"/>
      <c r="AQ10" s="56">
        <f>データ!U6</f>
        <v>145.88</v>
      </c>
      <c r="AR10" s="56"/>
      <c r="AS10" s="56"/>
      <c r="AT10" s="56"/>
      <c r="AU10" s="56"/>
      <c r="AV10" s="56"/>
      <c r="AW10" s="56"/>
      <c r="AX10" s="56"/>
      <c r="AY10" s="56">
        <f>データ!V6</f>
        <v>37.26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325287</v>
      </c>
      <c r="D6" s="31">
        <f t="shared" si="3"/>
        <v>47</v>
      </c>
      <c r="E6" s="31">
        <f t="shared" si="3"/>
        <v>1</v>
      </c>
      <c r="F6" s="31">
        <f t="shared" si="3"/>
        <v>0</v>
      </c>
      <c r="G6" s="31">
        <f t="shared" si="3"/>
        <v>0</v>
      </c>
      <c r="H6" s="31" t="str">
        <f t="shared" si="3"/>
        <v>島根県　隠岐の島町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36.479999999999997</v>
      </c>
      <c r="P6" s="32">
        <f t="shared" si="3"/>
        <v>3781</v>
      </c>
      <c r="Q6" s="32">
        <f t="shared" si="3"/>
        <v>14996</v>
      </c>
      <c r="R6" s="32">
        <f t="shared" si="3"/>
        <v>242.83</v>
      </c>
      <c r="S6" s="32">
        <f t="shared" si="3"/>
        <v>61.76</v>
      </c>
      <c r="T6" s="32">
        <f t="shared" si="3"/>
        <v>5436</v>
      </c>
      <c r="U6" s="32">
        <f t="shared" si="3"/>
        <v>145.88</v>
      </c>
      <c r="V6" s="32">
        <f t="shared" si="3"/>
        <v>37.26</v>
      </c>
      <c r="W6" s="33">
        <f>IF(W7="",NA(),W7)</f>
        <v>66.12</v>
      </c>
      <c r="X6" s="33">
        <f t="shared" ref="X6:AF6" si="4">IF(X7="",NA(),X7)</f>
        <v>60.95</v>
      </c>
      <c r="Y6" s="33">
        <f t="shared" si="4"/>
        <v>74.11</v>
      </c>
      <c r="Z6" s="33">
        <f t="shared" si="4"/>
        <v>77.290000000000006</v>
      </c>
      <c r="AA6" s="33">
        <f t="shared" si="4"/>
        <v>81.849999999999994</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1517.76</v>
      </c>
      <c r="BE6" s="33">
        <f t="shared" ref="BE6:BM6" si="7">IF(BE7="",NA(),BE7)</f>
        <v>1429.14</v>
      </c>
      <c r="BF6" s="33">
        <f t="shared" si="7"/>
        <v>1374.6</v>
      </c>
      <c r="BG6" s="33">
        <f t="shared" si="7"/>
        <v>1353.9</v>
      </c>
      <c r="BH6" s="33">
        <f t="shared" si="7"/>
        <v>1375.86</v>
      </c>
      <c r="BI6" s="33">
        <f t="shared" si="7"/>
        <v>1187.81</v>
      </c>
      <c r="BJ6" s="33">
        <f t="shared" si="7"/>
        <v>1168.8</v>
      </c>
      <c r="BK6" s="33">
        <f t="shared" si="7"/>
        <v>1158.82</v>
      </c>
      <c r="BL6" s="33">
        <f t="shared" si="7"/>
        <v>1167.7</v>
      </c>
      <c r="BM6" s="33">
        <f t="shared" si="7"/>
        <v>1228.58</v>
      </c>
      <c r="BN6" s="32" t="str">
        <f>IF(BN7="","",IF(BN7="-","【-】","【"&amp;SUBSTITUTE(TEXT(BN7,"#,##0.00"),"-","△")&amp;"】"))</f>
        <v>【1,239.32】</v>
      </c>
      <c r="BO6" s="33">
        <f>IF(BO7="",NA(),BO7)</f>
        <v>48.23</v>
      </c>
      <c r="BP6" s="33">
        <f t="shared" ref="BP6:BX6" si="8">IF(BP7="",NA(),BP7)</f>
        <v>48.18</v>
      </c>
      <c r="BQ6" s="33">
        <f t="shared" si="8"/>
        <v>51.24</v>
      </c>
      <c r="BR6" s="33">
        <f t="shared" si="8"/>
        <v>49.28</v>
      </c>
      <c r="BS6" s="33">
        <f t="shared" si="8"/>
        <v>51.6</v>
      </c>
      <c r="BT6" s="33">
        <f t="shared" si="8"/>
        <v>57.96</v>
      </c>
      <c r="BU6" s="33">
        <f t="shared" si="8"/>
        <v>56.44</v>
      </c>
      <c r="BV6" s="33">
        <f t="shared" si="8"/>
        <v>55.6</v>
      </c>
      <c r="BW6" s="33">
        <f t="shared" si="8"/>
        <v>54.43</v>
      </c>
      <c r="BX6" s="33">
        <f t="shared" si="8"/>
        <v>53.81</v>
      </c>
      <c r="BY6" s="32" t="str">
        <f>IF(BY7="","",IF(BY7="-","【-】","【"&amp;SUBSTITUTE(TEXT(BY7,"#,##0.00"),"-","△")&amp;"】"))</f>
        <v>【36.33】</v>
      </c>
      <c r="BZ6" s="33">
        <f>IF(BZ7="",NA(),BZ7)</f>
        <v>458.99</v>
      </c>
      <c r="CA6" s="33">
        <f t="shared" ref="CA6:CI6" si="9">IF(CA7="",NA(),CA7)</f>
        <v>462.24</v>
      </c>
      <c r="CB6" s="33">
        <f t="shared" si="9"/>
        <v>433.95</v>
      </c>
      <c r="CC6" s="33">
        <f t="shared" si="9"/>
        <v>451.7</v>
      </c>
      <c r="CD6" s="33">
        <f t="shared" si="9"/>
        <v>442.34</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57.77</v>
      </c>
      <c r="CL6" s="33">
        <f t="shared" ref="CL6:CT6" si="10">IF(CL7="",NA(),CL7)</f>
        <v>56.92</v>
      </c>
      <c r="CM6" s="33">
        <f t="shared" si="10"/>
        <v>57.27</v>
      </c>
      <c r="CN6" s="33">
        <f t="shared" si="10"/>
        <v>55.77</v>
      </c>
      <c r="CO6" s="33">
        <f t="shared" si="10"/>
        <v>54.55</v>
      </c>
      <c r="CP6" s="33">
        <f t="shared" si="10"/>
        <v>60.92</v>
      </c>
      <c r="CQ6" s="33">
        <f t="shared" si="10"/>
        <v>59.84</v>
      </c>
      <c r="CR6" s="33">
        <f t="shared" si="10"/>
        <v>60.66</v>
      </c>
      <c r="CS6" s="33">
        <f t="shared" si="10"/>
        <v>60.17</v>
      </c>
      <c r="CT6" s="33">
        <f t="shared" si="10"/>
        <v>58.96</v>
      </c>
      <c r="CU6" s="32" t="str">
        <f>IF(CU7="","",IF(CU7="-","【-】","【"&amp;SUBSTITUTE(TEXT(CU7,"#,##0.00"),"-","△")&amp;"】"))</f>
        <v>【58.19】</v>
      </c>
      <c r="CV6" s="33">
        <f>IF(CV7="",NA(),CV7)</f>
        <v>75.16</v>
      </c>
      <c r="CW6" s="33">
        <f t="shared" ref="CW6:DE6" si="11">IF(CW7="",NA(),CW7)</f>
        <v>73.84</v>
      </c>
      <c r="CX6" s="33">
        <f t="shared" si="11"/>
        <v>72.849999999999994</v>
      </c>
      <c r="CY6" s="33">
        <f t="shared" si="11"/>
        <v>73.31</v>
      </c>
      <c r="CZ6" s="33">
        <f t="shared" si="11"/>
        <v>71.52</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0.7</v>
      </c>
      <c r="ED6" s="33">
        <f t="shared" ref="ED6:EL6" si="14">IF(ED7="",NA(),ED7)</f>
        <v>1.26</v>
      </c>
      <c r="EE6" s="32">
        <f t="shared" si="14"/>
        <v>0</v>
      </c>
      <c r="EF6" s="33">
        <f t="shared" si="14"/>
        <v>1.98</v>
      </c>
      <c r="EG6" s="33">
        <f t="shared" si="14"/>
        <v>0.91</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325287</v>
      </c>
      <c r="D7" s="35">
        <v>47</v>
      </c>
      <c r="E7" s="35">
        <v>1</v>
      </c>
      <c r="F7" s="35">
        <v>0</v>
      </c>
      <c r="G7" s="35">
        <v>0</v>
      </c>
      <c r="H7" s="35" t="s">
        <v>93</v>
      </c>
      <c r="I7" s="35" t="s">
        <v>94</v>
      </c>
      <c r="J7" s="35" t="s">
        <v>95</v>
      </c>
      <c r="K7" s="35" t="s">
        <v>96</v>
      </c>
      <c r="L7" s="35" t="s">
        <v>97</v>
      </c>
      <c r="M7" s="36" t="s">
        <v>98</v>
      </c>
      <c r="N7" s="36" t="s">
        <v>99</v>
      </c>
      <c r="O7" s="36">
        <v>36.479999999999997</v>
      </c>
      <c r="P7" s="36">
        <v>3781</v>
      </c>
      <c r="Q7" s="36">
        <v>14996</v>
      </c>
      <c r="R7" s="36">
        <v>242.83</v>
      </c>
      <c r="S7" s="36">
        <v>61.76</v>
      </c>
      <c r="T7" s="36">
        <v>5436</v>
      </c>
      <c r="U7" s="36">
        <v>145.88</v>
      </c>
      <c r="V7" s="36">
        <v>37.26</v>
      </c>
      <c r="W7" s="36">
        <v>66.12</v>
      </c>
      <c r="X7" s="36">
        <v>60.95</v>
      </c>
      <c r="Y7" s="36">
        <v>74.11</v>
      </c>
      <c r="Z7" s="36">
        <v>77.290000000000006</v>
      </c>
      <c r="AA7" s="36">
        <v>81.849999999999994</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1517.76</v>
      </c>
      <c r="BE7" s="36">
        <v>1429.14</v>
      </c>
      <c r="BF7" s="36">
        <v>1374.6</v>
      </c>
      <c r="BG7" s="36">
        <v>1353.9</v>
      </c>
      <c r="BH7" s="36">
        <v>1375.86</v>
      </c>
      <c r="BI7" s="36">
        <v>1187.81</v>
      </c>
      <c r="BJ7" s="36">
        <v>1168.8</v>
      </c>
      <c r="BK7" s="36">
        <v>1158.82</v>
      </c>
      <c r="BL7" s="36">
        <v>1167.7</v>
      </c>
      <c r="BM7" s="36">
        <v>1228.58</v>
      </c>
      <c r="BN7" s="36">
        <v>1239.32</v>
      </c>
      <c r="BO7" s="36">
        <v>48.23</v>
      </c>
      <c r="BP7" s="36">
        <v>48.18</v>
      </c>
      <c r="BQ7" s="36">
        <v>51.24</v>
      </c>
      <c r="BR7" s="36">
        <v>49.28</v>
      </c>
      <c r="BS7" s="36">
        <v>51.6</v>
      </c>
      <c r="BT7" s="36">
        <v>57.96</v>
      </c>
      <c r="BU7" s="36">
        <v>56.44</v>
      </c>
      <c r="BV7" s="36">
        <v>55.6</v>
      </c>
      <c r="BW7" s="36">
        <v>54.43</v>
      </c>
      <c r="BX7" s="36">
        <v>53.81</v>
      </c>
      <c r="BY7" s="36">
        <v>36.33</v>
      </c>
      <c r="BZ7" s="36">
        <v>458.99</v>
      </c>
      <c r="CA7" s="36">
        <v>462.24</v>
      </c>
      <c r="CB7" s="36">
        <v>433.95</v>
      </c>
      <c r="CC7" s="36">
        <v>451.7</v>
      </c>
      <c r="CD7" s="36">
        <v>442.34</v>
      </c>
      <c r="CE7" s="36">
        <v>263.20999999999998</v>
      </c>
      <c r="CF7" s="36">
        <v>270.7</v>
      </c>
      <c r="CG7" s="36">
        <v>275.86</v>
      </c>
      <c r="CH7" s="36">
        <v>279.8</v>
      </c>
      <c r="CI7" s="36">
        <v>284.64999999999998</v>
      </c>
      <c r="CJ7" s="36">
        <v>476.46</v>
      </c>
      <c r="CK7" s="36">
        <v>57.77</v>
      </c>
      <c r="CL7" s="36">
        <v>56.92</v>
      </c>
      <c r="CM7" s="36">
        <v>57.27</v>
      </c>
      <c r="CN7" s="36">
        <v>55.77</v>
      </c>
      <c r="CO7" s="36">
        <v>54.55</v>
      </c>
      <c r="CP7" s="36">
        <v>60.92</v>
      </c>
      <c r="CQ7" s="36">
        <v>59.84</v>
      </c>
      <c r="CR7" s="36">
        <v>60.66</v>
      </c>
      <c r="CS7" s="36">
        <v>60.17</v>
      </c>
      <c r="CT7" s="36">
        <v>58.96</v>
      </c>
      <c r="CU7" s="36">
        <v>58.19</v>
      </c>
      <c r="CV7" s="36">
        <v>75.16</v>
      </c>
      <c r="CW7" s="36">
        <v>73.84</v>
      </c>
      <c r="CX7" s="36">
        <v>72.849999999999994</v>
      </c>
      <c r="CY7" s="36">
        <v>73.31</v>
      </c>
      <c r="CZ7" s="36">
        <v>71.52</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0.7</v>
      </c>
      <c r="ED7" s="36">
        <v>1.26</v>
      </c>
      <c r="EE7" s="36">
        <v>0</v>
      </c>
      <c r="EF7" s="36">
        <v>1.98</v>
      </c>
      <c r="EG7" s="36">
        <v>0.91</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2016-02-19T11:58:39Z</cp:lastPrinted>
  <dcterms:created xsi:type="dcterms:W3CDTF">2016-01-18T05:05:10Z</dcterms:created>
  <dcterms:modified xsi:type="dcterms:W3CDTF">2016-02-25T05:42:31Z</dcterms:modified>
  <cp:category/>
</cp:coreProperties>
</file>