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D10" i="5" l="1"/>
  <c r="E10" i="5"/>
  <c r="C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<sst xmlns="http://schemas.openxmlformats.org/spreadsheetml/2006/main" count="226" uniqueCount="111">
  <si>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</si>
  <si>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</si>
  <si>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</si>
  <si>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</si>
  <si>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</si>
  <si>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</si>
  <si>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</si>
  <si>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</si>
  <si>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</si>
  <si>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</si>
  <si>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</si>
  <si>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</si>
  <si>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</si>
  <si>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</si>
  <si>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</si>
  <si>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</si>
  <si>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</si>
  <si>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</si>
  <si>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</si>
  <si>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</si>
  <si>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</si>
  <si>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</si>
  <si>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</si>
  <si>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</si>
  <si>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</si>
  <si>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</si>
  <si>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</si>
  <si>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</si>
  <si>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</si>
  <si>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</si>
  <si>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</si>
  <si>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</si>
  <si>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</si>
  <si>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</si>
  <si>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</si>
  <si>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</si>
  <si>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</si>
  <si>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</si>
  <si>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</si>
  <si>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</si>
  <si>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</si>
  <si>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</si>
  <si>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</si>
  <si>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</si>
  <si>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</si>
  <si>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</si>
  <si>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</si>
  <si>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</si>
  <si>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</si>
  <si>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</si>
  <si>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</si>
  <si>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</si>
  <si>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</si>
  <si>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</si>
  <si>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</si>
  <si>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</si>
  <si>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</si>
  <si>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</si>
  <si>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</si>
  <si>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</si>
  <si>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</si>
  <si>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</si>
  <si>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</si>
  <si>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</si>
  <si>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</si>
  <si>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</si>
  <si>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</si>
  <si>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</si>
  <si>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</si>
  <si>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</si>
  <si>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</si>
  <si>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</si>
  <si>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</si>
  <si>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</si>
  <si>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</si>
  <si>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</si>
  <si>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</si>
  <si>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</si>
  <si>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</si>
  <si>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</si>
  <si>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</si>
  <si>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</si>
  <si>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</si>
  <si>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</si>
  <si>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</si>
  <si>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</si>
  <si>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</si>
  <si>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</si>
  <si>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</si>
  <si>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</si>
  <si>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</si>
  <si>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</si>
  <si>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</si>
  <si>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</si>
  <si>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</si>
  <si>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</si>
  <si>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知夫村</t>
  </si>
  <si>
    <t>法非適用</t>
  </si>
  <si>
    <t>下水道事業</t>
  </si>
  <si>
    <t>漁業集落排水</t>
  </si>
  <si>
    <t>H3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</si>
  <si>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</si>
  <si>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</si>
  <si>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</si>
  <si>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</si>
  <si>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</si>
  <si>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</si>
  <si>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</si>
  <si>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施設及び配管等については、比較的新しい状況であるが、長寿命化計画の策定を早急に行い、早めの修繕で経営状況の悪化を防ぐ事とする。
　又人口減少に伴い料金収入の減額が見込まれる為、収益と費用の将来予測を立てる事で適切な料金改定を検討していく事が重要である。</t>
    <rPh sb="1" eb="3">
      <t>シセツ</t>
    </rPh>
    <rPh sb="3" eb="4">
      <t>オヨ</t>
    </rPh>
    <rPh sb="5" eb="7">
      <t>ハイカン</t>
    </rPh>
    <rPh sb="7" eb="8">
      <t>トウ</t>
    </rPh>
    <rPh sb="14" eb="16">
      <t>ヒカク</t>
    </rPh>
    <rPh sb="16" eb="17">
      <t>テキ</t>
    </rPh>
    <rPh sb="17" eb="18">
      <t>アタラ</t>
    </rPh>
    <rPh sb="20" eb="22">
      <t>ジョウキョウ</t>
    </rPh>
    <rPh sb="27" eb="28">
      <t>チョウ</t>
    </rPh>
    <rPh sb="28" eb="30">
      <t>ジュミョウ</t>
    </rPh>
    <rPh sb="30" eb="31">
      <t>バ</t>
    </rPh>
    <rPh sb="31" eb="33">
      <t>ケイカク</t>
    </rPh>
    <rPh sb="34" eb="36">
      <t>サクテイ</t>
    </rPh>
    <rPh sb="37" eb="39">
      <t>ソウキュウ</t>
    </rPh>
    <rPh sb="40" eb="41">
      <t>オコナ</t>
    </rPh>
    <rPh sb="43" eb="44">
      <t>ハヤ</t>
    </rPh>
    <rPh sb="46" eb="48">
      <t>シュウゼン</t>
    </rPh>
    <rPh sb="49" eb="51">
      <t>ケイエイ</t>
    </rPh>
    <rPh sb="51" eb="53">
      <t>ジョウキョウ</t>
    </rPh>
    <rPh sb="54" eb="56">
      <t>アッカ</t>
    </rPh>
    <rPh sb="57" eb="58">
      <t>フセ</t>
    </rPh>
    <rPh sb="59" eb="60">
      <t>コト</t>
    </rPh>
    <rPh sb="66" eb="67">
      <t>マタ</t>
    </rPh>
    <rPh sb="67" eb="69">
      <t>ジンコウ</t>
    </rPh>
    <rPh sb="69" eb="71">
      <t>ゲンショウ</t>
    </rPh>
    <rPh sb="72" eb="73">
      <t>トモナ</t>
    </rPh>
    <rPh sb="74" eb="76">
      <t>リョウキン</t>
    </rPh>
    <rPh sb="76" eb="78">
      <t>シュウニュウ</t>
    </rPh>
    <rPh sb="79" eb="81">
      <t>ゲンガク</t>
    </rPh>
    <rPh sb="82" eb="84">
      <t>ミコ</t>
    </rPh>
    <rPh sb="87" eb="88">
      <t>タメ</t>
    </rPh>
    <rPh sb="89" eb="91">
      <t>シュウエキ</t>
    </rPh>
    <rPh sb="92" eb="94">
      <t>ヒヨウ</t>
    </rPh>
    <rPh sb="95" eb="97">
      <t>ショウライ</t>
    </rPh>
    <rPh sb="97" eb="99">
      <t>ヨソク</t>
    </rPh>
    <rPh sb="100" eb="101">
      <t>タ</t>
    </rPh>
    <rPh sb="103" eb="104">
      <t>コト</t>
    </rPh>
    <rPh sb="105" eb="107">
      <t>テキセツ</t>
    </rPh>
    <rPh sb="108" eb="110">
      <t>リョウキン</t>
    </rPh>
    <rPh sb="110" eb="112">
      <t>カイテイ</t>
    </rPh>
    <rPh sb="113" eb="115">
      <t>ケントウ</t>
    </rPh>
    <rPh sb="119" eb="120">
      <t>コト</t>
    </rPh>
    <rPh sb="121" eb="123">
      <t>ジュウヨウ</t>
    </rPh>
    <phoneticPr fontId="4"/>
  </si>
  <si>
    <t>　知夫村の下水道施設については平成１９年度から全地区開始され、施設については比較的新しい状況である。今後については、長寿命化計画を策定し、計画的な修繕対策を行う。</t>
    <rPh sb="1" eb="4">
      <t>チブムラ</t>
    </rPh>
    <rPh sb="5" eb="8">
      <t>ゲスイドウ</t>
    </rPh>
    <rPh sb="8" eb="10">
      <t>シセツ</t>
    </rPh>
    <rPh sb="15" eb="17">
      <t>ヘイセイ</t>
    </rPh>
    <rPh sb="19" eb="21">
      <t>ネンド</t>
    </rPh>
    <rPh sb="23" eb="26">
      <t>ゼンチク</t>
    </rPh>
    <rPh sb="26" eb="28">
      <t>カイシ</t>
    </rPh>
    <rPh sb="31" eb="33">
      <t>シセツ</t>
    </rPh>
    <rPh sb="38" eb="40">
      <t>ヒカク</t>
    </rPh>
    <rPh sb="40" eb="41">
      <t>テキ</t>
    </rPh>
    <rPh sb="41" eb="42">
      <t>アタラ</t>
    </rPh>
    <rPh sb="44" eb="46">
      <t>ジョウキョウ</t>
    </rPh>
    <rPh sb="50" eb="52">
      <t>コンゴ</t>
    </rPh>
    <rPh sb="58" eb="59">
      <t>チョウ</t>
    </rPh>
    <rPh sb="59" eb="61">
      <t>ジュミョウ</t>
    </rPh>
    <rPh sb="61" eb="62">
      <t>バ</t>
    </rPh>
    <rPh sb="62" eb="64">
      <t>ケイカク</t>
    </rPh>
    <rPh sb="65" eb="67">
      <t>サクテイ</t>
    </rPh>
    <rPh sb="69" eb="71">
      <t>ケイカク</t>
    </rPh>
    <rPh sb="71" eb="72">
      <t>テキ</t>
    </rPh>
    <rPh sb="73" eb="75">
      <t>シュウゼン</t>
    </rPh>
    <rPh sb="75" eb="77">
      <t>タイサク</t>
    </rPh>
    <rPh sb="78" eb="79">
      <t>オコナ</t>
    </rPh>
    <phoneticPr fontId="4"/>
  </si>
  <si>
    <t xml:space="preserve">　単年度収支については、前年に比べ2.4％上昇しているが、人口減少及び、償還金の増に伴う経営悪化が見られる。
　又料金水準についても、類以団体に比べ大幅に上回っているが、収益的収支及び人口減少を想定した料金体制を検討する。水洗化率については、すでに９９％普及しており、残り１％については、空屋及び公共施設が該当となっている。
</t>
    <rPh sb="4" eb="6">
      <t>シュウシ</t>
    </rPh>
    <rPh sb="12" eb="14">
      <t>ゼンネン</t>
    </rPh>
    <rPh sb="15" eb="16">
      <t>クラ</t>
    </rPh>
    <rPh sb="21" eb="23">
      <t>ジョウショウ</t>
    </rPh>
    <rPh sb="29" eb="31">
      <t>ジンコウ</t>
    </rPh>
    <rPh sb="31" eb="33">
      <t>ゲンショウ</t>
    </rPh>
    <rPh sb="33" eb="34">
      <t>オヨ</t>
    </rPh>
    <rPh sb="36" eb="39">
      <t>ショウカンキン</t>
    </rPh>
    <rPh sb="40" eb="41">
      <t>ゾウ</t>
    </rPh>
    <rPh sb="42" eb="43">
      <t>トモナ</t>
    </rPh>
    <rPh sb="44" eb="46">
      <t>ケイエイ</t>
    </rPh>
    <rPh sb="46" eb="48">
      <t>アッカ</t>
    </rPh>
    <rPh sb="49" eb="50">
      <t>ミ</t>
    </rPh>
    <rPh sb="56" eb="57">
      <t>マタ</t>
    </rPh>
    <rPh sb="57" eb="59">
      <t>リョウキン</t>
    </rPh>
    <rPh sb="59" eb="61">
      <t>スイジュン</t>
    </rPh>
    <rPh sb="67" eb="68">
      <t>ルイ</t>
    </rPh>
    <rPh sb="68" eb="69">
      <t>イ</t>
    </rPh>
    <rPh sb="69" eb="71">
      <t>ダンタイ</t>
    </rPh>
    <rPh sb="72" eb="73">
      <t>クラ</t>
    </rPh>
    <rPh sb="74" eb="76">
      <t>オオハバ</t>
    </rPh>
    <rPh sb="85" eb="87">
      <t>シュウエキ</t>
    </rPh>
    <rPh sb="87" eb="88">
      <t>テキ</t>
    </rPh>
    <rPh sb="88" eb="90">
      <t>シュウシ</t>
    </rPh>
    <rPh sb="90" eb="91">
      <t>オヨ</t>
    </rPh>
    <rPh sb="92" eb="94">
      <t>ジンコウ</t>
    </rPh>
    <rPh sb="94" eb="96">
      <t>ゲンショウ</t>
    </rPh>
    <rPh sb="97" eb="99">
      <t>ソウテイ</t>
    </rPh>
    <rPh sb="101" eb="103">
      <t>リョウキン</t>
    </rPh>
    <rPh sb="103" eb="105">
      <t>タイセイ</t>
    </rPh>
    <rPh sb="106" eb="108">
      <t>ケントウ</t>
    </rPh>
    <rPh sb="111" eb="113">
      <t>スイセン</t>
    </rPh>
    <rPh sb="113" eb="114">
      <t>バ</t>
    </rPh>
    <rPh sb="114" eb="115">
      <t>リツ</t>
    </rPh>
    <rPh sb="127" eb="129">
      <t>フキュウ</t>
    </rPh>
    <rPh sb="134" eb="135">
      <t>ノコ</t>
    </rPh>
    <rPh sb="144" eb="145">
      <t>ア</t>
    </rPh>
    <rPh sb="145" eb="146">
      <t>ヤ</t>
    </rPh>
    <rPh sb="146" eb="147">
      <t>オヨ</t>
    </rPh>
    <rPh sb="148" eb="150">
      <t>コウキョウ</t>
    </rPh>
    <rPh sb="150" eb="152">
      <t>シセツ</t>
    </rPh>
    <rPh sb="153" eb="155">
      <t>ガイトウ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</si>
</sst>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4"/>
          <c:y val="0.1580694566902848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0634112"/>
        <c:axId val="908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0.26</c:v>
                </c:pt>
                <c:pt idx="1">
                  <c:v>0.4</c:v>
                </c:pt>
                <c:pt idx="2">
                  <c:v>0.36</c:v>
                </c:pt>
                <c:pt idx="3">
                  <c:v>0.25</c:v>
                </c:pt>
                <c:pt idx="4">
                  <c:v>0.31</c:v>
                </c:pt>
              </c:numCache>
            </c:numRef>
          </c:val>
          <c:smooth val="0"/>
        </c:ser>
        <c:dLbls>
          <c:showLegendKey val="0"/>
          <c:showVal val="0"/>
          <c:showCatName val="0"/>
          <c:showSerName val="0"/>
          <c:showPercent val="0"/>
          <c:showBubbleSize val="0"/>
        </c:dLbls>
        <c:marker val="1"/>
        <c:smooth val="0"/>
        <c:axId val="90634112"/>
        <c:axId val="90869760"/>
      </c:lineChart>
      <c:dateAx>
        <c:axId val="90634112"/>
        <c:scaling>
          <c:orientation val="minMax"/>
        </c:scaling>
        <c:delete val="1"/>
        <c:axPos val="b"/>
        <c:numFmt formatCode="ge" sourceLinked="1"/>
        <c:majorTickMark val="none"/>
        <c:minorTickMark val="none"/>
        <c:tickLblPos val="none"/>
        <c:crossAx val="90869760"/>
        <c:crosses val="autoZero"/>
        <c:auto val="1"/>
        <c:lblOffset val="100"/>
        <c:baseTimeUnit val="years"/>
      </c:dateAx>
      <c:valAx>
        <c:axId val="908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63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99" l="0.70000000000000062" r="0.70000000000000062" t="0.750000000000011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899200"/>
        <c:axId val="50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32.46</c:v>
                </c:pt>
                <c:pt idx="1">
                  <c:v>32.93</c:v>
                </c:pt>
                <c:pt idx="2">
                  <c:v>34.71</c:v>
                </c:pt>
                <c:pt idx="3">
                  <c:v>32.22</c:v>
                </c:pt>
                <c:pt idx="4">
                  <c:v>31.36</c:v>
                </c:pt>
              </c:numCache>
            </c:numRef>
          </c:val>
          <c:smooth val="0"/>
        </c:ser>
        <c:dLbls>
          <c:showLegendKey val="0"/>
          <c:showVal val="0"/>
          <c:showCatName val="0"/>
          <c:showSerName val="0"/>
          <c:showPercent val="0"/>
          <c:showBubbleSize val="0"/>
        </c:dLbls>
        <c:marker val="1"/>
        <c:smooth val="0"/>
        <c:axId val="50899200"/>
        <c:axId val="50921856"/>
      </c:lineChart>
      <c:dateAx>
        <c:axId val="50899200"/>
        <c:scaling>
          <c:orientation val="minMax"/>
        </c:scaling>
        <c:delete val="1"/>
        <c:axPos val="b"/>
        <c:numFmt formatCode="ge" sourceLinked="1"/>
        <c:majorTickMark val="none"/>
        <c:minorTickMark val="none"/>
        <c:tickLblPos val="none"/>
        <c:crossAx val="50921856"/>
        <c:crosses val="autoZero"/>
        <c:auto val="1"/>
        <c:lblOffset val="100"/>
        <c:baseTimeUnit val="years"/>
      </c:dateAx>
      <c:valAx>
        <c:axId val="50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9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96.49</c:v>
                </c:pt>
                <c:pt idx="1">
                  <c:v>98.32</c:v>
                </c:pt>
                <c:pt idx="2">
                  <c:v>98.46</c:v>
                </c:pt>
                <c:pt idx="3">
                  <c:v>98.45</c:v>
                </c:pt>
                <c:pt idx="4">
                  <c:v>9.2899999999999991</c:v>
                </c:pt>
              </c:numCache>
            </c:numRef>
          </c:val>
        </c:ser>
        <c:dLbls>
          <c:showLegendKey val="0"/>
          <c:showVal val="0"/>
          <c:showCatName val="0"/>
          <c:showSerName val="0"/>
          <c:showPercent val="0"/>
          <c:showBubbleSize val="0"/>
        </c:dLbls>
        <c:gapWidth val="150"/>
        <c:axId val="50947968"/>
        <c:axId val="509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69.69</c:v>
                </c:pt>
                <c:pt idx="1">
                  <c:v>68.86</c:v>
                </c:pt>
                <c:pt idx="2">
                  <c:v>68.7</c:v>
                </c:pt>
                <c:pt idx="3">
                  <c:v>67.38</c:v>
                </c:pt>
                <c:pt idx="4">
                  <c:v>65.95</c:v>
                </c:pt>
              </c:numCache>
            </c:numRef>
          </c:val>
          <c:smooth val="0"/>
        </c:ser>
        <c:dLbls>
          <c:showLegendKey val="0"/>
          <c:showVal val="0"/>
          <c:showCatName val="0"/>
          <c:showSerName val="0"/>
          <c:showPercent val="0"/>
          <c:showBubbleSize val="0"/>
        </c:dLbls>
        <c:marker val="1"/>
        <c:smooth val="0"/>
        <c:axId val="50947968"/>
        <c:axId val="50958336"/>
      </c:lineChart>
      <c:dateAx>
        <c:axId val="50947968"/>
        <c:scaling>
          <c:orientation val="minMax"/>
        </c:scaling>
        <c:delete val="1"/>
        <c:axPos val="b"/>
        <c:numFmt formatCode="ge" sourceLinked="1"/>
        <c:majorTickMark val="none"/>
        <c:minorTickMark val="none"/>
        <c:tickLblPos val="none"/>
        <c:crossAx val="50958336"/>
        <c:crosses val="autoZero"/>
        <c:auto val="1"/>
        <c:lblOffset val="100"/>
        <c:baseTimeUnit val="years"/>
      </c:dateAx>
      <c:valAx>
        <c:axId val="509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63701688848878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36.81</c:v>
                </c:pt>
                <c:pt idx="1">
                  <c:v>36.24</c:v>
                </c:pt>
                <c:pt idx="2">
                  <c:v>34.92</c:v>
                </c:pt>
                <c:pt idx="3">
                  <c:v>36.31</c:v>
                </c:pt>
                <c:pt idx="4">
                  <c:v>38.729999999999997</c:v>
                </c:pt>
              </c:numCache>
            </c:numRef>
          </c:val>
        </c:ser>
        <c:dLbls>
          <c:showLegendKey val="0"/>
          <c:showVal val="0"/>
          <c:showCatName val="0"/>
          <c:showSerName val="0"/>
          <c:showPercent val="0"/>
          <c:showBubbleSize val="0"/>
        </c:dLbls>
        <c:gapWidth val="150"/>
        <c:axId val="90781184"/>
        <c:axId val="9078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781184"/>
        <c:axId val="90783104"/>
      </c:lineChart>
      <c:dateAx>
        <c:axId val="90781184"/>
        <c:scaling>
          <c:orientation val="minMax"/>
        </c:scaling>
        <c:delete val="1"/>
        <c:axPos val="b"/>
        <c:numFmt formatCode="ge" sourceLinked="1"/>
        <c:majorTickMark val="none"/>
        <c:minorTickMark val="none"/>
        <c:tickLblPos val="none"/>
        <c:crossAx val="90783104"/>
        <c:crosses val="autoZero"/>
        <c:auto val="1"/>
        <c:lblOffset val="100"/>
        <c:baseTimeUnit val="years"/>
      </c:dateAx>
      <c:valAx>
        <c:axId val="9078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7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817664"/>
        <c:axId val="9081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817664"/>
        <c:axId val="90819584"/>
      </c:lineChart>
      <c:dateAx>
        <c:axId val="90817664"/>
        <c:scaling>
          <c:orientation val="minMax"/>
        </c:scaling>
        <c:delete val="1"/>
        <c:axPos val="b"/>
        <c:numFmt formatCode="ge" sourceLinked="1"/>
        <c:majorTickMark val="none"/>
        <c:minorTickMark val="none"/>
        <c:tickLblPos val="none"/>
        <c:crossAx val="90819584"/>
        <c:crosses val="autoZero"/>
        <c:auto val="1"/>
        <c:lblOffset val="100"/>
        <c:baseTimeUnit val="years"/>
      </c:dateAx>
      <c:valAx>
        <c:axId val="9081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817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569984"/>
        <c:axId val="5057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569984"/>
        <c:axId val="50571904"/>
      </c:lineChart>
      <c:dateAx>
        <c:axId val="50569984"/>
        <c:scaling>
          <c:orientation val="minMax"/>
        </c:scaling>
        <c:delete val="1"/>
        <c:axPos val="b"/>
        <c:numFmt formatCode="ge" sourceLinked="1"/>
        <c:majorTickMark val="none"/>
        <c:minorTickMark val="none"/>
        <c:tickLblPos val="none"/>
        <c:crossAx val="50571904"/>
        <c:crosses val="autoZero"/>
        <c:auto val="1"/>
        <c:lblOffset val="100"/>
        <c:baseTimeUnit val="years"/>
      </c:dateAx>
      <c:valAx>
        <c:axId val="50571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594560"/>
        <c:axId val="5059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594560"/>
        <c:axId val="50596480"/>
      </c:lineChart>
      <c:dateAx>
        <c:axId val="50594560"/>
        <c:scaling>
          <c:orientation val="minMax"/>
        </c:scaling>
        <c:delete val="1"/>
        <c:axPos val="b"/>
        <c:numFmt formatCode="ge" sourceLinked="1"/>
        <c:majorTickMark val="none"/>
        <c:minorTickMark val="none"/>
        <c:tickLblPos val="none"/>
        <c:crossAx val="50596480"/>
        <c:crosses val="autoZero"/>
        <c:auto val="1"/>
        <c:lblOffset val="100"/>
        <c:baseTimeUnit val="years"/>
      </c:dateAx>
      <c:valAx>
        <c:axId val="5059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9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635520"/>
        <c:axId val="50637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635520"/>
        <c:axId val="50637440"/>
      </c:lineChart>
      <c:dateAx>
        <c:axId val="50635520"/>
        <c:scaling>
          <c:orientation val="minMax"/>
        </c:scaling>
        <c:delete val="1"/>
        <c:axPos val="b"/>
        <c:numFmt formatCode="ge" sourceLinked="1"/>
        <c:majorTickMark val="none"/>
        <c:minorTickMark val="none"/>
        <c:tickLblPos val="none"/>
        <c:crossAx val="50637440"/>
        <c:crosses val="autoZero"/>
        <c:auto val="1"/>
        <c:lblOffset val="100"/>
        <c:baseTimeUnit val="years"/>
      </c:dateAx>
      <c:valAx>
        <c:axId val="50637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0679808"/>
        <c:axId val="5068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1546.01</c:v>
                </c:pt>
                <c:pt idx="1">
                  <c:v>1723.1</c:v>
                </c:pt>
                <c:pt idx="2">
                  <c:v>1665.33</c:v>
                </c:pt>
                <c:pt idx="3">
                  <c:v>1716.47</c:v>
                </c:pt>
                <c:pt idx="4">
                  <c:v>1741.94</c:v>
                </c:pt>
              </c:numCache>
            </c:numRef>
          </c:val>
          <c:smooth val="0"/>
        </c:ser>
        <c:dLbls>
          <c:showLegendKey val="0"/>
          <c:showVal val="0"/>
          <c:showCatName val="0"/>
          <c:showSerName val="0"/>
          <c:showPercent val="0"/>
          <c:showBubbleSize val="0"/>
        </c:dLbls>
        <c:marker val="1"/>
        <c:smooth val="0"/>
        <c:axId val="50679808"/>
        <c:axId val="50681728"/>
      </c:lineChart>
      <c:dateAx>
        <c:axId val="50679808"/>
        <c:scaling>
          <c:orientation val="minMax"/>
        </c:scaling>
        <c:delete val="1"/>
        <c:axPos val="b"/>
        <c:numFmt formatCode="ge" sourceLinked="1"/>
        <c:majorTickMark val="none"/>
        <c:minorTickMark val="none"/>
        <c:tickLblPos val="none"/>
        <c:crossAx val="50681728"/>
        <c:crosses val="autoZero"/>
        <c:auto val="1"/>
        <c:lblOffset val="100"/>
        <c:baseTimeUnit val="years"/>
      </c:dateAx>
      <c:valAx>
        <c:axId val="5068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679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22.79</c:v>
                </c:pt>
                <c:pt idx="1">
                  <c:v>22.5</c:v>
                </c:pt>
                <c:pt idx="2">
                  <c:v>21.14</c:v>
                </c:pt>
                <c:pt idx="3">
                  <c:v>20.94</c:v>
                </c:pt>
                <c:pt idx="4">
                  <c:v>22.8</c:v>
                </c:pt>
              </c:numCache>
            </c:numRef>
          </c:val>
        </c:ser>
        <c:dLbls>
          <c:showLegendKey val="0"/>
          <c:showVal val="0"/>
          <c:showCatName val="0"/>
          <c:showSerName val="0"/>
          <c:showPercent val="0"/>
          <c:showBubbleSize val="0"/>
        </c:dLbls>
        <c:gapWidth val="150"/>
        <c:axId val="50716032"/>
        <c:axId val="5086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38.049999999999997</c:v>
                </c:pt>
                <c:pt idx="1">
                  <c:v>35.909999999999997</c:v>
                </c:pt>
                <c:pt idx="2">
                  <c:v>37.92</c:v>
                </c:pt>
                <c:pt idx="3">
                  <c:v>35.049999999999997</c:v>
                </c:pt>
                <c:pt idx="4">
                  <c:v>33.86</c:v>
                </c:pt>
              </c:numCache>
            </c:numRef>
          </c:val>
          <c:smooth val="0"/>
        </c:ser>
        <c:dLbls>
          <c:showLegendKey val="0"/>
          <c:showVal val="0"/>
          <c:showCatName val="0"/>
          <c:showSerName val="0"/>
          <c:showPercent val="0"/>
          <c:showBubbleSize val="0"/>
        </c:dLbls>
        <c:marker val="1"/>
        <c:smooth val="0"/>
        <c:axId val="50716032"/>
        <c:axId val="50861568"/>
      </c:lineChart>
      <c:dateAx>
        <c:axId val="50716032"/>
        <c:scaling>
          <c:orientation val="minMax"/>
        </c:scaling>
        <c:delete val="1"/>
        <c:axPos val="b"/>
        <c:numFmt formatCode="ge" sourceLinked="1"/>
        <c:majorTickMark val="none"/>
        <c:minorTickMark val="none"/>
        <c:tickLblPos val="none"/>
        <c:crossAx val="50861568"/>
        <c:crosses val="autoZero"/>
        <c:auto val="1"/>
        <c:lblOffset val="100"/>
        <c:baseTimeUnit val="years"/>
      </c:dateAx>
      <c:valAx>
        <c:axId val="5086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7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959.31</c:v>
                </c:pt>
                <c:pt idx="1">
                  <c:v>964.27</c:v>
                </c:pt>
                <c:pt idx="2">
                  <c:v>1053.1300000000001</c:v>
                </c:pt>
                <c:pt idx="3">
                  <c:v>1052.02</c:v>
                </c:pt>
                <c:pt idx="4">
                  <c:v>995.38</c:v>
                </c:pt>
              </c:numCache>
            </c:numRef>
          </c:val>
        </c:ser>
        <c:dLbls>
          <c:showLegendKey val="0"/>
          <c:showVal val="0"/>
          <c:showCatName val="0"/>
          <c:showSerName val="0"/>
          <c:showPercent val="0"/>
          <c:showBubbleSize val="0"/>
        </c:dLbls>
        <c:gapWidth val="150"/>
        <c:axId val="50875008"/>
        <c:axId val="508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438.41</c:v>
                </c:pt>
                <c:pt idx="1">
                  <c:v>459.38</c:v>
                </c:pt>
                <c:pt idx="2">
                  <c:v>438.71</c:v>
                </c:pt>
                <c:pt idx="3">
                  <c:v>463.38</c:v>
                </c:pt>
                <c:pt idx="4">
                  <c:v>510.15</c:v>
                </c:pt>
              </c:numCache>
            </c:numRef>
          </c:val>
          <c:smooth val="0"/>
        </c:ser>
        <c:dLbls>
          <c:showLegendKey val="0"/>
          <c:showVal val="0"/>
          <c:showCatName val="0"/>
          <c:showSerName val="0"/>
          <c:showPercent val="0"/>
          <c:showBubbleSize val="0"/>
        </c:dLbls>
        <c:marker val="1"/>
        <c:smooth val="0"/>
        <c:axId val="50875008"/>
        <c:axId val="50885376"/>
      </c:lineChart>
      <c:dateAx>
        <c:axId val="50875008"/>
        <c:scaling>
          <c:orientation val="minMax"/>
        </c:scaling>
        <c:delete val="1"/>
        <c:axPos val="b"/>
        <c:numFmt formatCode="ge" sourceLinked="1"/>
        <c:majorTickMark val="none"/>
        <c:minorTickMark val="none"/>
        <c:tickLblPos val="none"/>
        <c:crossAx val="50885376"/>
        <c:crosses val="autoZero"/>
        <c:auto val="1"/>
        <c:lblOffset val="100"/>
        <c:baseTimeUnit val="years"/>
      </c:dateAx>
      <c:valAx>
        <c:axId val="508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7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【1,078.58】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【77.00】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【35.95】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【419.50】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【40.39】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知夫村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H3</v>
      </c>
      <c r="X8" s="70"/>
      <c r="Y8" s="70"/>
      <c r="Z8" s="70"/>
      <c r="AA8" s="70"/>
      <c r="AB8" s="70"/>
      <c r="AC8" s="70"/>
      <c r="AD8" s="3"/>
      <c r="AE8" s="3"/>
      <c r="AF8" s="3"/>
      <c r="AG8" s="3"/>
      <c r="AH8" s="3"/>
      <c r="AI8" s="3"/>
      <c r="AJ8" s="3"/>
      <c r="AK8" s="3"/>
      <c r="AL8" s="64">
        <f>データ!R6</f>
        <v>592</v>
      </c>
      <c r="AM8" s="64"/>
      <c r="AN8" s="64"/>
      <c r="AO8" s="64"/>
      <c r="AP8" s="64"/>
      <c r="AQ8" s="64"/>
      <c r="AR8" s="64"/>
      <c r="AS8" s="64"/>
      <c r="AT8" s="63">
        <f>データ!S6</f>
        <v>13.7</v>
      </c>
      <c r="AU8" s="63"/>
      <c r="AV8" s="63"/>
      <c r="AW8" s="63"/>
      <c r="AX8" s="63"/>
      <c r="AY8" s="63"/>
      <c r="AZ8" s="63"/>
      <c r="BA8" s="63"/>
      <c r="BB8" s="63">
        <f>データ!T6</f>
        <v>43.21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99.15</v>
      </c>
      <c r="Q10" s="63"/>
      <c r="R10" s="63"/>
      <c r="S10" s="63"/>
      <c r="T10" s="63"/>
      <c r="U10" s="63"/>
      <c r="V10" s="63"/>
      <c r="W10" s="63">
        <f>データ!P6</f>
        <v>100</v>
      </c>
      <c r="X10" s="63"/>
      <c r="Y10" s="63"/>
      <c r="Z10" s="63"/>
      <c r="AA10" s="63"/>
      <c r="AB10" s="63"/>
      <c r="AC10" s="63"/>
      <c r="AD10" s="64">
        <f>データ!Q6</f>
        <v>4000</v>
      </c>
      <c r="AE10" s="64"/>
      <c r="AF10" s="64"/>
      <c r="AG10" s="64"/>
      <c r="AH10" s="64"/>
      <c r="AI10" s="64"/>
      <c r="AJ10" s="64"/>
      <c r="AK10" s="2"/>
      <c r="AL10" s="64">
        <f>データ!U6</f>
        <v>581</v>
      </c>
      <c r="AM10" s="64"/>
      <c r="AN10" s="64"/>
      <c r="AO10" s="64"/>
      <c r="AP10" s="64"/>
      <c r="AQ10" s="64"/>
      <c r="AR10" s="64"/>
      <c r="AS10" s="64"/>
      <c r="AT10" s="63">
        <f>データ!V6</f>
        <v>0.17</v>
      </c>
      <c r="AU10" s="63"/>
      <c r="AV10" s="63"/>
      <c r="AW10" s="63"/>
      <c r="AX10" s="63"/>
      <c r="AY10" s="63"/>
      <c r="AZ10" s="63"/>
      <c r="BA10" s="63"/>
      <c r="BB10" s="63">
        <f>データ!W6</f>
        <v>3417.65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0" t="s">
        <v>25</v>
      </c>
      <c r="BM14" s="41"/>
      <c r="BN14" s="41"/>
      <c r="BO14" s="41"/>
      <c r="BP14" s="41"/>
      <c r="BQ14" s="41"/>
      <c r="BR14" s="41"/>
      <c r="BS14" s="41"/>
      <c r="BT14" s="41"/>
      <c r="BU14" s="41"/>
      <c r="BV14" s="41"/>
      <c r="BW14" s="41"/>
      <c r="BX14" s="41"/>
      <c r="BY14" s="41"/>
      <c r="BZ14" s="42"/>
    </row>
    <row r="15" spans="1:78" ht="13.5" customHeight="1">
      <c r="A15" s="2"/>
      <c r="B15" s="47"/>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9"/>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110</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5"/>
      <c r="BN33" s="55"/>
      <c r="BO33" s="55"/>
      <c r="BP33" s="55"/>
      <c r="BQ33" s="55"/>
      <c r="BR33" s="55"/>
      <c r="BS33" s="55"/>
      <c r="BT33" s="55"/>
      <c r="BU33" s="55"/>
      <c r="BV33" s="55"/>
      <c r="BW33" s="55"/>
      <c r="BX33" s="55"/>
      <c r="BY33" s="55"/>
      <c r="BZ33" s="56"/>
    </row>
    <row r="34" spans="1:78" ht="13.5" customHeight="1">
      <c r="A34" s="2"/>
      <c r="B34" s="16"/>
      <c r="C34" s="46" t="s">
        <v>26</v>
      </c>
      <c r="D34" s="46"/>
      <c r="E34" s="46"/>
      <c r="F34" s="46"/>
      <c r="G34" s="46"/>
      <c r="H34" s="46"/>
      <c r="I34" s="46"/>
      <c r="J34" s="46"/>
      <c r="K34" s="46"/>
      <c r="L34" s="46"/>
      <c r="M34" s="46"/>
      <c r="N34" s="46"/>
      <c r="O34" s="46"/>
      <c r="P34" s="46"/>
      <c r="Q34" s="19"/>
      <c r="R34" s="46" t="s">
        <v>27</v>
      </c>
      <c r="S34" s="46"/>
      <c r="T34" s="46"/>
      <c r="U34" s="46"/>
      <c r="V34" s="46"/>
      <c r="W34" s="46"/>
      <c r="X34" s="46"/>
      <c r="Y34" s="46"/>
      <c r="Z34" s="46"/>
      <c r="AA34" s="46"/>
      <c r="AB34" s="46"/>
      <c r="AC34" s="46"/>
      <c r="AD34" s="46"/>
      <c r="AE34" s="46"/>
      <c r="AF34" s="19"/>
      <c r="AG34" s="46" t="s">
        <v>28</v>
      </c>
      <c r="AH34" s="46"/>
      <c r="AI34" s="46"/>
      <c r="AJ34" s="46"/>
      <c r="AK34" s="46"/>
      <c r="AL34" s="46"/>
      <c r="AM34" s="46"/>
      <c r="AN34" s="46"/>
      <c r="AO34" s="46"/>
      <c r="AP34" s="46"/>
      <c r="AQ34" s="46"/>
      <c r="AR34" s="46"/>
      <c r="AS34" s="46"/>
      <c r="AT34" s="46"/>
      <c r="AU34" s="19"/>
      <c r="AV34" s="46" t="s">
        <v>29</v>
      </c>
      <c r="AW34" s="46"/>
      <c r="AX34" s="46"/>
      <c r="AY34" s="46"/>
      <c r="AZ34" s="46"/>
      <c r="BA34" s="46"/>
      <c r="BB34" s="46"/>
      <c r="BC34" s="46"/>
      <c r="BD34" s="46"/>
      <c r="BE34" s="46"/>
      <c r="BF34" s="46"/>
      <c r="BG34" s="46"/>
      <c r="BH34" s="46"/>
      <c r="BI34" s="46"/>
      <c r="BJ34" s="18"/>
      <c r="BK34" s="2"/>
      <c r="BL34" s="57"/>
      <c r="BM34" s="55"/>
      <c r="BN34" s="55"/>
      <c r="BO34" s="55"/>
      <c r="BP34" s="55"/>
      <c r="BQ34" s="55"/>
      <c r="BR34" s="55"/>
      <c r="BS34" s="55"/>
      <c r="BT34" s="55"/>
      <c r="BU34" s="55"/>
      <c r="BV34" s="55"/>
      <c r="BW34" s="55"/>
      <c r="BX34" s="55"/>
      <c r="BY34" s="55"/>
      <c r="BZ34" s="56"/>
    </row>
    <row r="35" spans="1:78" ht="13.5" customHeight="1">
      <c r="A35" s="2"/>
      <c r="B35" s="16"/>
      <c r="C35" s="46"/>
      <c r="D35" s="46"/>
      <c r="E35" s="46"/>
      <c r="F35" s="46"/>
      <c r="G35" s="46"/>
      <c r="H35" s="46"/>
      <c r="I35" s="46"/>
      <c r="J35" s="46"/>
      <c r="K35" s="46"/>
      <c r="L35" s="46"/>
      <c r="M35" s="46"/>
      <c r="N35" s="46"/>
      <c r="O35" s="46"/>
      <c r="P35" s="46"/>
      <c r="Q35" s="19"/>
      <c r="R35" s="46"/>
      <c r="S35" s="46"/>
      <c r="T35" s="46"/>
      <c r="U35" s="46"/>
      <c r="V35" s="46"/>
      <c r="W35" s="46"/>
      <c r="X35" s="46"/>
      <c r="Y35" s="46"/>
      <c r="Z35" s="46"/>
      <c r="AA35" s="46"/>
      <c r="AB35" s="46"/>
      <c r="AC35" s="46"/>
      <c r="AD35" s="46"/>
      <c r="AE35" s="46"/>
      <c r="AF35" s="19"/>
      <c r="AG35" s="46"/>
      <c r="AH35" s="46"/>
      <c r="AI35" s="46"/>
      <c r="AJ35" s="46"/>
      <c r="AK35" s="46"/>
      <c r="AL35" s="46"/>
      <c r="AM35" s="46"/>
      <c r="AN35" s="46"/>
      <c r="AO35" s="46"/>
      <c r="AP35" s="46"/>
      <c r="AQ35" s="46"/>
      <c r="AR35" s="46"/>
      <c r="AS35" s="46"/>
      <c r="AT35" s="46"/>
      <c r="AU35" s="19"/>
      <c r="AV35" s="46"/>
      <c r="AW35" s="46"/>
      <c r="AX35" s="46"/>
      <c r="AY35" s="46"/>
      <c r="AZ35" s="46"/>
      <c r="BA35" s="46"/>
      <c r="BB35" s="46"/>
      <c r="BC35" s="46"/>
      <c r="BD35" s="46"/>
      <c r="BE35" s="46"/>
      <c r="BF35" s="46"/>
      <c r="BG35" s="46"/>
      <c r="BH35" s="46"/>
      <c r="BI35" s="46"/>
      <c r="BJ35" s="18"/>
      <c r="BK35" s="2"/>
      <c r="BL35" s="57"/>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109</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5"/>
      <c r="BN55" s="55"/>
      <c r="BO55" s="55"/>
      <c r="BP55" s="55"/>
      <c r="BQ55" s="55"/>
      <c r="BR55" s="55"/>
      <c r="BS55" s="55"/>
      <c r="BT55" s="55"/>
      <c r="BU55" s="55"/>
      <c r="BV55" s="55"/>
      <c r="BW55" s="55"/>
      <c r="BX55" s="55"/>
      <c r="BY55" s="55"/>
      <c r="BZ55" s="56"/>
    </row>
    <row r="56" spans="1:78" ht="13.5" customHeight="1">
      <c r="A56" s="2"/>
      <c r="B56" s="16"/>
      <c r="C56" s="46" t="s">
        <v>31</v>
      </c>
      <c r="D56" s="46"/>
      <c r="E56" s="46"/>
      <c r="F56" s="46"/>
      <c r="G56" s="46"/>
      <c r="H56" s="46"/>
      <c r="I56" s="46"/>
      <c r="J56" s="46"/>
      <c r="K56" s="46"/>
      <c r="L56" s="46"/>
      <c r="M56" s="46"/>
      <c r="N56" s="46"/>
      <c r="O56" s="46"/>
      <c r="P56" s="46"/>
      <c r="Q56" s="19"/>
      <c r="R56" s="46" t="s">
        <v>32</v>
      </c>
      <c r="S56" s="46"/>
      <c r="T56" s="46"/>
      <c r="U56" s="46"/>
      <c r="V56" s="46"/>
      <c r="W56" s="46"/>
      <c r="X56" s="46"/>
      <c r="Y56" s="46"/>
      <c r="Z56" s="46"/>
      <c r="AA56" s="46"/>
      <c r="AB56" s="46"/>
      <c r="AC56" s="46"/>
      <c r="AD56" s="46"/>
      <c r="AE56" s="46"/>
      <c r="AF56" s="19"/>
      <c r="AG56" s="46" t="s">
        <v>33</v>
      </c>
      <c r="AH56" s="46"/>
      <c r="AI56" s="46"/>
      <c r="AJ56" s="46"/>
      <c r="AK56" s="46"/>
      <c r="AL56" s="46"/>
      <c r="AM56" s="46"/>
      <c r="AN56" s="46"/>
      <c r="AO56" s="46"/>
      <c r="AP56" s="46"/>
      <c r="AQ56" s="46"/>
      <c r="AR56" s="46"/>
      <c r="AS56" s="46"/>
      <c r="AT56" s="46"/>
      <c r="AU56" s="19"/>
      <c r="AV56" s="46" t="s">
        <v>34</v>
      </c>
      <c r="AW56" s="46"/>
      <c r="AX56" s="46"/>
      <c r="AY56" s="46"/>
      <c r="AZ56" s="46"/>
      <c r="BA56" s="46"/>
      <c r="BB56" s="46"/>
      <c r="BC56" s="46"/>
      <c r="BD56" s="46"/>
      <c r="BE56" s="46"/>
      <c r="BF56" s="46"/>
      <c r="BG56" s="46"/>
      <c r="BH56" s="46"/>
      <c r="BI56" s="46"/>
      <c r="BJ56" s="18"/>
      <c r="BK56" s="2"/>
      <c r="BL56" s="57"/>
      <c r="BM56" s="55"/>
      <c r="BN56" s="55"/>
      <c r="BO56" s="55"/>
      <c r="BP56" s="55"/>
      <c r="BQ56" s="55"/>
      <c r="BR56" s="55"/>
      <c r="BS56" s="55"/>
      <c r="BT56" s="55"/>
      <c r="BU56" s="55"/>
      <c r="BV56" s="55"/>
      <c r="BW56" s="55"/>
      <c r="BX56" s="55"/>
      <c r="BY56" s="55"/>
      <c r="BZ56" s="56"/>
    </row>
    <row r="57" spans="1:78" ht="13.5" customHeight="1">
      <c r="A57" s="2"/>
      <c r="B57" s="16"/>
      <c r="C57" s="46"/>
      <c r="D57" s="46"/>
      <c r="E57" s="46"/>
      <c r="F57" s="46"/>
      <c r="G57" s="46"/>
      <c r="H57" s="46"/>
      <c r="I57" s="46"/>
      <c r="J57" s="46"/>
      <c r="K57" s="46"/>
      <c r="L57" s="46"/>
      <c r="M57" s="46"/>
      <c r="N57" s="46"/>
      <c r="O57" s="46"/>
      <c r="P57" s="46"/>
      <c r="Q57" s="19"/>
      <c r="R57" s="46"/>
      <c r="S57" s="46"/>
      <c r="T57" s="46"/>
      <c r="U57" s="46"/>
      <c r="V57" s="46"/>
      <c r="W57" s="46"/>
      <c r="X57" s="46"/>
      <c r="Y57" s="46"/>
      <c r="Z57" s="46"/>
      <c r="AA57" s="46"/>
      <c r="AB57" s="46"/>
      <c r="AC57" s="46"/>
      <c r="AD57" s="46"/>
      <c r="AE57" s="46"/>
      <c r="AF57" s="19"/>
      <c r="AG57" s="46"/>
      <c r="AH57" s="46"/>
      <c r="AI57" s="46"/>
      <c r="AJ57" s="46"/>
      <c r="AK57" s="46"/>
      <c r="AL57" s="46"/>
      <c r="AM57" s="46"/>
      <c r="AN57" s="46"/>
      <c r="AO57" s="46"/>
      <c r="AP57" s="46"/>
      <c r="AQ57" s="46"/>
      <c r="AR57" s="46"/>
      <c r="AS57" s="46"/>
      <c r="AT57" s="46"/>
      <c r="AU57" s="19"/>
      <c r="AV57" s="46"/>
      <c r="AW57" s="46"/>
      <c r="AX57" s="46"/>
      <c r="AY57" s="46"/>
      <c r="AZ57" s="46"/>
      <c r="BA57" s="46"/>
      <c r="BB57" s="46"/>
      <c r="BC57" s="46"/>
      <c r="BD57" s="46"/>
      <c r="BE57" s="46"/>
      <c r="BF57" s="46"/>
      <c r="BG57" s="46"/>
      <c r="BH57" s="46"/>
      <c r="BI57" s="46"/>
      <c r="BJ57" s="18"/>
      <c r="BK57" s="2"/>
      <c r="BL57" s="57"/>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5"/>
      <c r="BN59" s="55"/>
      <c r="BO59" s="55"/>
      <c r="BP59" s="55"/>
      <c r="BQ59" s="55"/>
      <c r="BR59" s="55"/>
      <c r="BS59" s="55"/>
      <c r="BT59" s="55"/>
      <c r="BU59" s="55"/>
      <c r="BV59" s="55"/>
      <c r="BW59" s="55"/>
      <c r="BX59" s="55"/>
      <c r="BY59" s="55"/>
      <c r="BZ59" s="56"/>
    </row>
    <row r="60" spans="1:78" ht="13.5" customHeight="1">
      <c r="A60" s="2"/>
      <c r="B60" s="47" t="s">
        <v>35</v>
      </c>
      <c r="C60" s="48"/>
      <c r="D60" s="48"/>
      <c r="E60" s="48"/>
      <c r="F60" s="48"/>
      <c r="G60" s="48"/>
      <c r="H60" s="48"/>
      <c r="I60" s="48"/>
      <c r="J60" s="48"/>
      <c r="K60" s="48"/>
      <c r="L60" s="48"/>
      <c r="M60" s="48"/>
      <c r="N60" s="48"/>
      <c r="O60" s="48"/>
      <c r="P60" s="48"/>
      <c r="Q60" s="48"/>
      <c r="R60" s="48"/>
      <c r="S60" s="48"/>
      <c r="T60" s="48"/>
      <c r="U60" s="48"/>
      <c r="V60" s="48"/>
      <c r="W60" s="48"/>
      <c r="X60" s="48"/>
      <c r="Y60" s="48"/>
      <c r="Z60" s="48"/>
      <c r="AA60" s="48"/>
      <c r="AB60" s="48"/>
      <c r="AC60" s="48"/>
      <c r="AD60" s="48"/>
      <c r="AE60" s="48"/>
      <c r="AF60" s="48"/>
      <c r="AG60" s="48"/>
      <c r="AH60" s="48"/>
      <c r="AI60" s="48"/>
      <c r="AJ60" s="48"/>
      <c r="AK60" s="48"/>
      <c r="AL60" s="48"/>
      <c r="AM60" s="48"/>
      <c r="AN60" s="48"/>
      <c r="AO60" s="48"/>
      <c r="AP60" s="48"/>
      <c r="AQ60" s="48"/>
      <c r="AR60" s="48"/>
      <c r="AS60" s="48"/>
      <c r="AT60" s="48"/>
      <c r="AU60" s="48"/>
      <c r="AV60" s="48"/>
      <c r="AW60" s="48"/>
      <c r="AX60" s="48"/>
      <c r="AY60" s="48"/>
      <c r="AZ60" s="48"/>
      <c r="BA60" s="48"/>
      <c r="BB60" s="48"/>
      <c r="BC60" s="48"/>
      <c r="BD60" s="48"/>
      <c r="BE60" s="48"/>
      <c r="BF60" s="48"/>
      <c r="BG60" s="48"/>
      <c r="BH60" s="48"/>
      <c r="BI60" s="48"/>
      <c r="BJ60" s="49"/>
      <c r="BK60" s="2"/>
      <c r="BL60" s="57"/>
      <c r="BM60" s="55"/>
      <c r="BN60" s="55"/>
      <c r="BO60" s="55"/>
      <c r="BP60" s="55"/>
      <c r="BQ60" s="55"/>
      <c r="BR60" s="55"/>
      <c r="BS60" s="55"/>
      <c r="BT60" s="55"/>
      <c r="BU60" s="55"/>
      <c r="BV60" s="55"/>
      <c r="BW60" s="55"/>
      <c r="BX60" s="55"/>
      <c r="BY60" s="55"/>
      <c r="BZ60" s="56"/>
    </row>
    <row r="61" spans="1:78" ht="13.5" customHeight="1">
      <c r="A61" s="2"/>
      <c r="B61" s="47"/>
      <c r="C61" s="48"/>
      <c r="D61" s="48"/>
      <c r="E61" s="48"/>
      <c r="F61" s="48"/>
      <c r="G61" s="48"/>
      <c r="H61" s="48"/>
      <c r="I61" s="48"/>
      <c r="J61" s="48"/>
      <c r="K61" s="48"/>
      <c r="L61" s="48"/>
      <c r="M61" s="48"/>
      <c r="N61" s="48"/>
      <c r="O61" s="48"/>
      <c r="P61" s="48"/>
      <c r="Q61" s="48"/>
      <c r="R61" s="48"/>
      <c r="S61" s="48"/>
      <c r="T61" s="48"/>
      <c r="U61" s="48"/>
      <c r="V61" s="48"/>
      <c r="W61" s="48"/>
      <c r="X61" s="48"/>
      <c r="Y61" s="48"/>
      <c r="Z61" s="48"/>
      <c r="AA61" s="48"/>
      <c r="AB61" s="48"/>
      <c r="AC61" s="48"/>
      <c r="AD61" s="48"/>
      <c r="AE61" s="48"/>
      <c r="AF61" s="48"/>
      <c r="AG61" s="48"/>
      <c r="AH61" s="48"/>
      <c r="AI61" s="48"/>
      <c r="AJ61" s="48"/>
      <c r="AK61" s="48"/>
      <c r="AL61" s="48"/>
      <c r="AM61" s="48"/>
      <c r="AN61" s="48"/>
      <c r="AO61" s="48"/>
      <c r="AP61" s="48"/>
      <c r="AQ61" s="48"/>
      <c r="AR61" s="48"/>
      <c r="AS61" s="48"/>
      <c r="AT61" s="48"/>
      <c r="AU61" s="48"/>
      <c r="AV61" s="48"/>
      <c r="AW61" s="48"/>
      <c r="AX61" s="48"/>
      <c r="AY61" s="48"/>
      <c r="AZ61" s="48"/>
      <c r="BA61" s="48"/>
      <c r="BB61" s="48"/>
      <c r="BC61" s="48"/>
      <c r="BD61" s="48"/>
      <c r="BE61" s="48"/>
      <c r="BF61" s="48"/>
      <c r="BG61" s="48"/>
      <c r="BH61" s="48"/>
      <c r="BI61" s="48"/>
      <c r="BJ61" s="49"/>
      <c r="BK61" s="2"/>
      <c r="BL61" s="57"/>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108</v>
      </c>
      <c r="BM66" s="55"/>
      <c r="BN66" s="55"/>
      <c r="BO66" s="55"/>
      <c r="BP66" s="55"/>
      <c r="BQ66" s="55"/>
      <c r="BR66" s="55"/>
      <c r="BS66" s="55"/>
      <c r="BT66" s="55"/>
      <c r="BU66" s="55"/>
      <c r="BV66" s="55"/>
      <c r="BW66" s="55"/>
      <c r="BX66" s="55"/>
      <c r="BY66" s="55"/>
      <c r="BZ66" s="56"/>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5"/>
      <c r="BN67" s="55"/>
      <c r="BO67" s="55"/>
      <c r="BP67" s="55"/>
      <c r="BQ67" s="55"/>
      <c r="BR67" s="55"/>
      <c r="BS67" s="55"/>
      <c r="BT67" s="55"/>
      <c r="BU67" s="55"/>
      <c r="BV67" s="55"/>
      <c r="BW67" s="55"/>
      <c r="BX67" s="55"/>
      <c r="BY67" s="55"/>
      <c r="BZ67" s="56"/>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5"/>
      <c r="BN68" s="55"/>
      <c r="BO68" s="55"/>
      <c r="BP68" s="55"/>
      <c r="BQ68" s="55"/>
      <c r="BR68" s="55"/>
      <c r="BS68" s="55"/>
      <c r="BT68" s="55"/>
      <c r="BU68" s="55"/>
      <c r="BV68" s="55"/>
      <c r="BW68" s="55"/>
      <c r="BX68" s="55"/>
      <c r="BY68" s="55"/>
      <c r="BZ68" s="56"/>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5"/>
      <c r="BN69" s="55"/>
      <c r="BO69" s="55"/>
      <c r="BP69" s="55"/>
      <c r="BQ69" s="55"/>
      <c r="BR69" s="55"/>
      <c r="BS69" s="55"/>
      <c r="BT69" s="55"/>
      <c r="BU69" s="55"/>
      <c r="BV69" s="55"/>
      <c r="BW69" s="55"/>
      <c r="BX69" s="55"/>
      <c r="BY69" s="55"/>
      <c r="BZ69" s="56"/>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5"/>
      <c r="BN70" s="55"/>
      <c r="BO70" s="55"/>
      <c r="BP70" s="55"/>
      <c r="BQ70" s="55"/>
      <c r="BR70" s="55"/>
      <c r="BS70" s="55"/>
      <c r="BT70" s="55"/>
      <c r="BU70" s="55"/>
      <c r="BV70" s="55"/>
      <c r="BW70" s="55"/>
      <c r="BX70" s="55"/>
      <c r="BY70" s="55"/>
      <c r="BZ70" s="56"/>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5"/>
      <c r="BN71" s="55"/>
      <c r="BO71" s="55"/>
      <c r="BP71" s="55"/>
      <c r="BQ71" s="55"/>
      <c r="BR71" s="55"/>
      <c r="BS71" s="55"/>
      <c r="BT71" s="55"/>
      <c r="BU71" s="55"/>
      <c r="BV71" s="55"/>
      <c r="BW71" s="55"/>
      <c r="BX71" s="55"/>
      <c r="BY71" s="55"/>
      <c r="BZ71" s="56"/>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5"/>
      <c r="BN72" s="55"/>
      <c r="BO72" s="55"/>
      <c r="BP72" s="55"/>
      <c r="BQ72" s="55"/>
      <c r="BR72" s="55"/>
      <c r="BS72" s="55"/>
      <c r="BT72" s="55"/>
      <c r="BU72" s="55"/>
      <c r="BV72" s="55"/>
      <c r="BW72" s="55"/>
      <c r="BX72" s="55"/>
      <c r="BY72" s="55"/>
      <c r="BZ72" s="56"/>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5"/>
      <c r="BN73" s="55"/>
      <c r="BO73" s="55"/>
      <c r="BP73" s="55"/>
      <c r="BQ73" s="55"/>
      <c r="BR73" s="55"/>
      <c r="BS73" s="55"/>
      <c r="BT73" s="55"/>
      <c r="BU73" s="55"/>
      <c r="BV73" s="55"/>
      <c r="BW73" s="55"/>
      <c r="BX73" s="55"/>
      <c r="BY73" s="55"/>
      <c r="BZ73" s="56"/>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5"/>
      <c r="BN74" s="55"/>
      <c r="BO74" s="55"/>
      <c r="BP74" s="55"/>
      <c r="BQ74" s="55"/>
      <c r="BR74" s="55"/>
      <c r="BS74" s="55"/>
      <c r="BT74" s="55"/>
      <c r="BU74" s="55"/>
      <c r="BV74" s="55"/>
      <c r="BW74" s="55"/>
      <c r="BX74" s="55"/>
      <c r="BY74" s="55"/>
      <c r="BZ74" s="56"/>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5"/>
      <c r="BN75" s="55"/>
      <c r="BO75" s="55"/>
      <c r="BP75" s="55"/>
      <c r="BQ75" s="55"/>
      <c r="BR75" s="55"/>
      <c r="BS75" s="55"/>
      <c r="BT75" s="55"/>
      <c r="BU75" s="55"/>
      <c r="BV75" s="55"/>
      <c r="BW75" s="55"/>
      <c r="BX75" s="55"/>
      <c r="BY75" s="55"/>
      <c r="BZ75" s="56"/>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5"/>
      <c r="BN76" s="55"/>
      <c r="BO76" s="55"/>
      <c r="BP76" s="55"/>
      <c r="BQ76" s="55"/>
      <c r="BR76" s="55"/>
      <c r="BS76" s="55"/>
      <c r="BT76" s="55"/>
      <c r="BU76" s="55"/>
      <c r="BV76" s="55"/>
      <c r="BW76" s="55"/>
      <c r="BX76" s="55"/>
      <c r="BY76" s="55"/>
      <c r="BZ76" s="56"/>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5"/>
      <c r="BN77" s="55"/>
      <c r="BO77" s="55"/>
      <c r="BP77" s="55"/>
      <c r="BQ77" s="55"/>
      <c r="BR77" s="55"/>
      <c r="BS77" s="55"/>
      <c r="BT77" s="55"/>
      <c r="BU77" s="55"/>
      <c r="BV77" s="55"/>
      <c r="BW77" s="55"/>
      <c r="BX77" s="55"/>
      <c r="BY77" s="55"/>
      <c r="BZ77" s="56"/>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5"/>
      <c r="BN78" s="55"/>
      <c r="BO78" s="55"/>
      <c r="BP78" s="55"/>
      <c r="BQ78" s="55"/>
      <c r="BR78" s="55"/>
      <c r="BS78" s="55"/>
      <c r="BT78" s="55"/>
      <c r="BU78" s="55"/>
      <c r="BV78" s="55"/>
      <c r="BW78" s="55"/>
      <c r="BX78" s="55"/>
      <c r="BY78" s="55"/>
      <c r="BZ78" s="56"/>
    </row>
    <row r="79" spans="1:78" ht="13.5" customHeight="1">
      <c r="A79" s="2"/>
      <c r="B79" s="16"/>
      <c r="C79" s="46" t="s">
        <v>37</v>
      </c>
      <c r="D79" s="46"/>
      <c r="E79" s="46"/>
      <c r="F79" s="46"/>
      <c r="G79" s="46"/>
      <c r="H79" s="46"/>
      <c r="I79" s="46"/>
      <c r="J79" s="46"/>
      <c r="K79" s="46"/>
      <c r="L79" s="46"/>
      <c r="M79" s="46"/>
      <c r="N79" s="46"/>
      <c r="O79" s="46"/>
      <c r="P79" s="46"/>
      <c r="Q79" s="46"/>
      <c r="R79" s="46"/>
      <c r="S79" s="46"/>
      <c r="T79" s="46"/>
      <c r="U79" s="19"/>
      <c r="V79" s="19"/>
      <c r="W79" s="46" t="s">
        <v>38</v>
      </c>
      <c r="X79" s="46"/>
      <c r="Y79" s="46"/>
      <c r="Z79" s="46"/>
      <c r="AA79" s="46"/>
      <c r="AB79" s="46"/>
      <c r="AC79" s="46"/>
      <c r="AD79" s="46"/>
      <c r="AE79" s="46"/>
      <c r="AF79" s="46"/>
      <c r="AG79" s="46"/>
      <c r="AH79" s="46"/>
      <c r="AI79" s="46"/>
      <c r="AJ79" s="46"/>
      <c r="AK79" s="46"/>
      <c r="AL79" s="46"/>
      <c r="AM79" s="46"/>
      <c r="AN79" s="46"/>
      <c r="AO79" s="19"/>
      <c r="AP79" s="19"/>
      <c r="AQ79" s="46" t="s">
        <v>39</v>
      </c>
      <c r="AR79" s="46"/>
      <c r="AS79" s="46"/>
      <c r="AT79" s="46"/>
      <c r="AU79" s="46"/>
      <c r="AV79" s="46"/>
      <c r="AW79" s="46"/>
      <c r="AX79" s="46"/>
      <c r="AY79" s="46"/>
      <c r="AZ79" s="46"/>
      <c r="BA79" s="46"/>
      <c r="BB79" s="46"/>
      <c r="BC79" s="46"/>
      <c r="BD79" s="46"/>
      <c r="BE79" s="46"/>
      <c r="BF79" s="46"/>
      <c r="BG79" s="46"/>
      <c r="BH79" s="46"/>
      <c r="BI79" s="17"/>
      <c r="BJ79" s="18"/>
      <c r="BK79" s="2"/>
      <c r="BL79" s="57"/>
      <c r="BM79" s="55"/>
      <c r="BN79" s="55"/>
      <c r="BO79" s="55"/>
      <c r="BP79" s="55"/>
      <c r="BQ79" s="55"/>
      <c r="BR79" s="55"/>
      <c r="BS79" s="55"/>
      <c r="BT79" s="55"/>
      <c r="BU79" s="55"/>
      <c r="BV79" s="55"/>
      <c r="BW79" s="55"/>
      <c r="BX79" s="55"/>
      <c r="BY79" s="55"/>
      <c r="BZ79" s="56"/>
    </row>
    <row r="80" spans="1:78" ht="13.5" customHeight="1">
      <c r="A80" s="2"/>
      <c r="B80" s="16"/>
      <c r="C80" s="46"/>
      <c r="D80" s="46"/>
      <c r="E80" s="46"/>
      <c r="F80" s="46"/>
      <c r="G80" s="46"/>
      <c r="H80" s="46"/>
      <c r="I80" s="46"/>
      <c r="J80" s="46"/>
      <c r="K80" s="46"/>
      <c r="L80" s="46"/>
      <c r="M80" s="46"/>
      <c r="N80" s="46"/>
      <c r="O80" s="46"/>
      <c r="P80" s="46"/>
      <c r="Q80" s="46"/>
      <c r="R80" s="46"/>
      <c r="S80" s="46"/>
      <c r="T80" s="46"/>
      <c r="U80" s="19"/>
      <c r="V80" s="19"/>
      <c r="W80" s="46"/>
      <c r="X80" s="46"/>
      <c r="Y80" s="46"/>
      <c r="Z80" s="46"/>
      <c r="AA80" s="46"/>
      <c r="AB80" s="46"/>
      <c r="AC80" s="46"/>
      <c r="AD80" s="46"/>
      <c r="AE80" s="46"/>
      <c r="AF80" s="46"/>
      <c r="AG80" s="46"/>
      <c r="AH80" s="46"/>
      <c r="AI80" s="46"/>
      <c r="AJ80" s="46"/>
      <c r="AK80" s="46"/>
      <c r="AL80" s="46"/>
      <c r="AM80" s="46"/>
      <c r="AN80" s="46"/>
      <c r="AO80" s="19"/>
      <c r="AP80" s="19"/>
      <c r="AQ80" s="46"/>
      <c r="AR80" s="46"/>
      <c r="AS80" s="46"/>
      <c r="AT80" s="46"/>
      <c r="AU80" s="46"/>
      <c r="AV80" s="46"/>
      <c r="AW80" s="46"/>
      <c r="AX80" s="46"/>
      <c r="AY80" s="46"/>
      <c r="AZ80" s="46"/>
      <c r="BA80" s="46"/>
      <c r="BB80" s="46"/>
      <c r="BC80" s="46"/>
      <c r="BD80" s="46"/>
      <c r="BE80" s="46"/>
      <c r="BF80" s="46"/>
      <c r="BG80" s="46"/>
      <c r="BH80" s="46"/>
      <c r="BI80" s="17"/>
      <c r="BJ80" s="18"/>
      <c r="BK80" s="2"/>
      <c r="BL80" s="57"/>
      <c r="BM80" s="55"/>
      <c r="BN80" s="55"/>
      <c r="BO80" s="55"/>
      <c r="BP80" s="55"/>
      <c r="BQ80" s="55"/>
      <c r="BR80" s="55"/>
      <c r="BS80" s="55"/>
      <c r="BT80" s="55"/>
      <c r="BU80" s="55"/>
      <c r="BV80" s="55"/>
      <c r="BW80" s="55"/>
      <c r="BX80" s="55"/>
      <c r="BY80" s="55"/>
      <c r="BZ80" s="56"/>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5"/>
      <c r="BN81" s="55"/>
      <c r="BO81" s="55"/>
      <c r="BP81" s="55"/>
      <c r="BQ81" s="55"/>
      <c r="BR81" s="55"/>
      <c r="BS81" s="55"/>
      <c r="BT81" s="55"/>
      <c r="BU81" s="55"/>
      <c r="BV81" s="55"/>
      <c r="BW81" s="55"/>
      <c r="BX81" s="55"/>
      <c r="BY81" s="55"/>
      <c r="BZ81" s="56"/>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8"/>
      <c r="BM82" s="59"/>
      <c r="BN82" s="59"/>
      <c r="BO82" s="59"/>
      <c r="BP82" s="59"/>
      <c r="BQ82" s="59"/>
      <c r="BR82" s="59"/>
      <c r="BS82" s="59"/>
      <c r="BT82" s="59"/>
      <c r="BU82" s="59"/>
      <c r="BV82" s="59"/>
      <c r="BW82" s="59"/>
      <c r="BX82" s="59"/>
      <c r="BY82" s="59"/>
      <c r="BZ82" s="60"/>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325279</v>
      </c>
      <c r="D6" s="31">
        <f t="shared" si="3"/>
        <v>47</v>
      </c>
      <c r="E6" s="31">
        <f t="shared" si="3"/>
        <v>17</v>
      </c>
      <c r="F6" s="31">
        <f t="shared" si="3"/>
        <v>6</v>
      </c>
      <c r="G6" s="31">
        <f t="shared" si="3"/>
        <v>0</v>
      </c>
      <c r="H6" s="31" t="str">
        <f t="shared" si="3"/>
        <v>島根県　知夫村</v>
      </c>
      <c r="I6" s="31" t="str">
        <f t="shared" si="3"/>
        <v>法非適用</v>
      </c>
      <c r="J6" s="31" t="str">
        <f t="shared" si="3"/>
        <v>下水道事業</v>
      </c>
      <c r="K6" s="31" t="str">
        <f t="shared" si="3"/>
        <v>漁業集落排水</v>
      </c>
      <c r="L6" s="31" t="str">
        <f t="shared" si="3"/>
        <v>H3</v>
      </c>
      <c r="M6" s="32" t="str">
        <f t="shared" si="3"/>
        <v>-</v>
      </c>
      <c r="N6" s="32" t="str">
        <f t="shared" si="3"/>
        <v>該当数値なし</v>
      </c>
      <c r="O6" s="32">
        <f t="shared" si="3"/>
        <v>99.15</v>
      </c>
      <c r="P6" s="32">
        <f t="shared" si="3"/>
        <v>100</v>
      </c>
      <c r="Q6" s="32">
        <f t="shared" si="3"/>
        <v>4000</v>
      </c>
      <c r="R6" s="32">
        <f t="shared" si="3"/>
        <v>592</v>
      </c>
      <c r="S6" s="32">
        <f t="shared" si="3"/>
        <v>13.7</v>
      </c>
      <c r="T6" s="32">
        <f t="shared" si="3"/>
        <v>43.21</v>
      </c>
      <c r="U6" s="32">
        <f t="shared" si="3"/>
        <v>581</v>
      </c>
      <c r="V6" s="32">
        <f t="shared" si="3"/>
        <v>0.17</v>
      </c>
      <c r="W6" s="32">
        <f t="shared" si="3"/>
        <v>3417.65</v>
      </c>
      <c r="X6" s="33">
        <f>IF(X7="",NA(),X7)</f>
        <v>36.81</v>
      </c>
      <c r="Y6" s="33">
        <f t="shared" ref="Y6:AG6" si="4">IF(Y7="",NA(),Y7)</f>
        <v>36.24</v>
      </c>
      <c r="Z6" s="33">
        <f t="shared" si="4"/>
        <v>34.92</v>
      </c>
      <c r="AA6" s="33">
        <f t="shared" si="4"/>
        <v>36.31</v>
      </c>
      <c r="AB6" s="33">
        <f t="shared" si="4"/>
        <v>38.729999999999997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1546.01</v>
      </c>
      <c r="BK6" s="33">
        <f t="shared" si="7"/>
        <v>1723.1</v>
      </c>
      <c r="BL6" s="33">
        <f t="shared" si="7"/>
        <v>1665.33</v>
      </c>
      <c r="BM6" s="33">
        <f t="shared" si="7"/>
        <v>1716.47</v>
      </c>
      <c r="BN6" s="33">
        <f t="shared" si="7"/>
        <v>1741.94</v>
      </c>
      <c r="BO6" s="32" t="str">
        <f>IF(BO7="","",IF(BO7="-","【-】","【"&amp;SUBSTITUTE(TEXT(BO7,"#,##0.00"),"-","△")&amp;"】"))</f>
        <v>【1,078.58】</v>
      </c>
      <c r="BP6" s="33">
        <f>IF(BP7="",NA(),BP7)</f>
        <v>22.79</v>
      </c>
      <c r="BQ6" s="33">
        <f t="shared" ref="BQ6:BY6" si="8">IF(BQ7="",NA(),BQ7)</f>
        <v>22.5</v>
      </c>
      <c r="BR6" s="33">
        <f t="shared" si="8"/>
        <v>21.14</v>
      </c>
      <c r="BS6" s="33">
        <f t="shared" si="8"/>
        <v>20.94</v>
      </c>
      <c r="BT6" s="33">
        <f t="shared" si="8"/>
        <v>22.8</v>
      </c>
      <c r="BU6" s="33">
        <f t="shared" si="8"/>
        <v>38.049999999999997</v>
      </c>
      <c r="BV6" s="33">
        <f t="shared" si="8"/>
        <v>35.909999999999997</v>
      </c>
      <c r="BW6" s="33">
        <f t="shared" si="8"/>
        <v>37.92</v>
      </c>
      <c r="BX6" s="33">
        <f t="shared" si="8"/>
        <v>35.049999999999997</v>
      </c>
      <c r="BY6" s="33">
        <f t="shared" si="8"/>
        <v>33.86</v>
      </c>
      <c r="BZ6" s="32" t="str">
        <f>IF(BZ7="","",IF(BZ7="-","【-】","【"&amp;SUBSTITUTE(TEXT(BZ7,"#,##0.00"),"-","△")&amp;"】"))</f>
        <v>【40.39】</v>
      </c>
      <c r="CA6" s="33">
        <f>IF(CA7="",NA(),CA7)</f>
        <v>959.31</v>
      </c>
      <c r="CB6" s="33">
        <f t="shared" ref="CB6:CJ6" si="9">IF(CB7="",NA(),CB7)</f>
        <v>964.27</v>
      </c>
      <c r="CC6" s="33">
        <f t="shared" si="9"/>
        <v>1053.1300000000001</v>
      </c>
      <c r="CD6" s="33">
        <f t="shared" si="9"/>
        <v>1052.02</v>
      </c>
      <c r="CE6" s="33">
        <f t="shared" si="9"/>
        <v>995.38</v>
      </c>
      <c r="CF6" s="33">
        <f t="shared" si="9"/>
        <v>438.41</v>
      </c>
      <c r="CG6" s="33">
        <f t="shared" si="9"/>
        <v>459.38</v>
      </c>
      <c r="CH6" s="33">
        <f t="shared" si="9"/>
        <v>438.71</v>
      </c>
      <c r="CI6" s="33">
        <f t="shared" si="9"/>
        <v>463.38</v>
      </c>
      <c r="CJ6" s="33">
        <f t="shared" si="9"/>
        <v>510.15</v>
      </c>
      <c r="CK6" s="32" t="str">
        <f>IF(CK7="","",IF(CK7="-","【-】","【"&amp;SUBSTITUTE(TEXT(CK7,"#,##0.00"),"-","△")&amp;"】"))</f>
        <v>【419.50】</v>
      </c>
      <c r="CL6" s="33" t="str">
        <f>IF(CL7="",NA(),CL7)</f>
        <v>-</v>
      </c>
      <c r="CM6" s="33" t="str">
        <f t="shared" ref="CM6:CU6" si="10">IF(CM7="",NA(),CM7)</f>
        <v>-</v>
      </c>
      <c r="CN6" s="33" t="str">
        <f t="shared" si="10"/>
        <v>-</v>
      </c>
      <c r="CO6" s="33" t="str">
        <f t="shared" si="10"/>
        <v>-</v>
      </c>
      <c r="CP6" s="33" t="str">
        <f t="shared" si="10"/>
        <v>-</v>
      </c>
      <c r="CQ6" s="33">
        <f t="shared" si="10"/>
        <v>32.46</v>
      </c>
      <c r="CR6" s="33">
        <f t="shared" si="10"/>
        <v>32.93</v>
      </c>
      <c r="CS6" s="33">
        <f t="shared" si="10"/>
        <v>34.71</v>
      </c>
      <c r="CT6" s="33">
        <f t="shared" si="10"/>
        <v>32.22</v>
      </c>
      <c r="CU6" s="33">
        <f t="shared" si="10"/>
        <v>31.36</v>
      </c>
      <c r="CV6" s="32" t="str">
        <f>IF(CV7="","",IF(CV7="-","【-】","【"&amp;SUBSTITUTE(TEXT(CV7,"#,##0.00"),"-","△")&amp;"】"))</f>
        <v>【35.95】</v>
      </c>
      <c r="CW6" s="33">
        <f>IF(CW7="",NA(),CW7)</f>
        <v>96.49</v>
      </c>
      <c r="CX6" s="33">
        <f t="shared" ref="CX6:DF6" si="11">IF(CX7="",NA(),CX7)</f>
        <v>98.32</v>
      </c>
      <c r="CY6" s="33">
        <f t="shared" si="11"/>
        <v>98.46</v>
      </c>
      <c r="CZ6" s="33">
        <f t="shared" si="11"/>
        <v>98.45</v>
      </c>
      <c r="DA6" s="33">
        <f t="shared" si="11"/>
        <v>9.2899999999999991</v>
      </c>
      <c r="DB6" s="33">
        <f t="shared" si="11"/>
        <v>69.69</v>
      </c>
      <c r="DC6" s="33">
        <f t="shared" si="11"/>
        <v>68.86</v>
      </c>
      <c r="DD6" s="33">
        <f t="shared" si="11"/>
        <v>68.7</v>
      </c>
      <c r="DE6" s="33">
        <f t="shared" si="11"/>
        <v>67.38</v>
      </c>
      <c r="DF6" s="33">
        <f t="shared" si="11"/>
        <v>65.95</v>
      </c>
      <c r="DG6" s="32" t="str">
        <f>IF(DG7="","",IF(DG7="-","【-】","【"&amp;SUBSTITUTE(TEXT(DG7,"#,##0.00"),"-","△")&amp;"】"))</f>
        <v>【77.00】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0.26</v>
      </c>
      <c r="EJ6" s="33">
        <f t="shared" si="14"/>
        <v>0.4</v>
      </c>
      <c r="EK6" s="33">
        <f t="shared" si="14"/>
        <v>0.36</v>
      </c>
      <c r="EL6" s="33">
        <f t="shared" si="14"/>
        <v>0.25</v>
      </c>
      <c r="EM6" s="33">
        <f t="shared" si="14"/>
        <v>0.31</v>
      </c>
      <c r="EN6" s="32" t="str">
        <f>IF(EN7="","",IF(EN7="-","【-】","【"&amp;SUBSTITUTE(TEXT(EN7,"#,##0.00"),"-","△")&amp;"】"))</f>
        <v>【0.14】</v>
      </c>
    </row>
    <row r="7" spans="1:144" s="34" customFormat="1">
      <c r="A7" s="26"/>
      <c r="B7" s="35">
        <v>2014</v>
      </c>
      <c r="C7" s="35">
        <v>325279</v>
      </c>
      <c r="D7" s="35">
        <v>47</v>
      </c>
      <c r="E7" s="35">
        <v>17</v>
      </c>
      <c r="F7" s="35">
        <v>6</v>
      </c>
      <c r="G7" s="35">
        <v>0</v>
      </c>
      <c r="H7" s="35" t="s">
        <v>96</v>
      </c>
      <c r="I7" s="35" t="s">
        <v>97</v>
      </c>
      <c r="J7" s="35" t="s">
        <v>98</v>
      </c>
      <c r="K7" s="35" t="s">
        <v>99</v>
      </c>
      <c r="L7" s="35" t="s">
        <v>100</v>
      </c>
      <c r="M7" s="36" t="s">
        <v>101</v>
      </c>
      <c r="N7" s="36" t="s">
        <v>102</v>
      </c>
      <c r="O7" s="36">
        <v>99.15</v>
      </c>
      <c r="P7" s="36">
        <v>100</v>
      </c>
      <c r="Q7" s="36">
        <v>4000</v>
      </c>
      <c r="R7" s="36">
        <v>592</v>
      </c>
      <c r="S7" s="36">
        <v>13.7</v>
      </c>
      <c r="T7" s="36">
        <v>43.21</v>
      </c>
      <c r="U7" s="36">
        <v>581</v>
      </c>
      <c r="V7" s="36">
        <v>0.17</v>
      </c>
      <c r="W7" s="36">
        <v>3417.65</v>
      </c>
      <c r="X7" s="36">
        <v>36.81</v>
      </c>
      <c r="Y7" s="36">
        <v>36.24</v>
      </c>
      <c r="Z7" s="36">
        <v>34.92</v>
      </c>
      <c r="AA7" s="36">
        <v>36.31</v>
      </c>
      <c r="AB7" s="36">
        <v>38.729999999999997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1546.01</v>
      </c>
      <c r="BK7" s="36">
        <v>1723.1</v>
      </c>
      <c r="BL7" s="36">
        <v>1665.33</v>
      </c>
      <c r="BM7" s="36">
        <v>1716.47</v>
      </c>
      <c r="BN7" s="36">
        <v>1741.94</v>
      </c>
      <c r="BO7" s="36">
        <v>1078.58</v>
      </c>
      <c r="BP7" s="36">
        <v>22.79</v>
      </c>
      <c r="BQ7" s="36">
        <v>22.5</v>
      </c>
      <c r="BR7" s="36">
        <v>21.14</v>
      </c>
      <c r="BS7" s="36">
        <v>20.94</v>
      </c>
      <c r="BT7" s="36">
        <v>22.8</v>
      </c>
      <c r="BU7" s="36">
        <v>38.049999999999997</v>
      </c>
      <c r="BV7" s="36">
        <v>35.909999999999997</v>
      </c>
      <c r="BW7" s="36">
        <v>37.92</v>
      </c>
      <c r="BX7" s="36">
        <v>35.049999999999997</v>
      </c>
      <c r="BY7" s="36">
        <v>33.86</v>
      </c>
      <c r="BZ7" s="36">
        <v>40.39</v>
      </c>
      <c r="CA7" s="36">
        <v>959.31</v>
      </c>
      <c r="CB7" s="36">
        <v>964.27</v>
      </c>
      <c r="CC7" s="36">
        <v>1053.1300000000001</v>
      </c>
      <c r="CD7" s="36">
        <v>1052.02</v>
      </c>
      <c r="CE7" s="36">
        <v>995.38</v>
      </c>
      <c r="CF7" s="36">
        <v>438.41</v>
      </c>
      <c r="CG7" s="36">
        <v>459.38</v>
      </c>
      <c r="CH7" s="36">
        <v>438.71</v>
      </c>
      <c r="CI7" s="36">
        <v>463.38</v>
      </c>
      <c r="CJ7" s="36">
        <v>510.15</v>
      </c>
      <c r="CK7" s="36">
        <v>419.5</v>
      </c>
      <c r="CL7" s="36" t="s">
        <v>101</v>
      </c>
      <c r="CM7" s="36" t="s">
        <v>101</v>
      </c>
      <c r="CN7" s="36" t="s">
        <v>101</v>
      </c>
      <c r="CO7" s="36" t="s">
        <v>101</v>
      </c>
      <c r="CP7" s="36" t="s">
        <v>101</v>
      </c>
      <c r="CQ7" s="36">
        <v>32.46</v>
      </c>
      <c r="CR7" s="36">
        <v>32.93</v>
      </c>
      <c r="CS7" s="36">
        <v>34.71</v>
      </c>
      <c r="CT7" s="36">
        <v>32.22</v>
      </c>
      <c r="CU7" s="36">
        <v>31.36</v>
      </c>
      <c r="CV7" s="36">
        <v>35.950000000000003</v>
      </c>
      <c r="CW7" s="36">
        <v>96.49</v>
      </c>
      <c r="CX7" s="36">
        <v>98.32</v>
      </c>
      <c r="CY7" s="36">
        <v>98.46</v>
      </c>
      <c r="CZ7" s="36">
        <v>98.45</v>
      </c>
      <c r="DA7" s="36">
        <v>9.2899999999999991</v>
      </c>
      <c r="DB7" s="36">
        <v>69.69</v>
      </c>
      <c r="DC7" s="36">
        <v>68.86</v>
      </c>
      <c r="DD7" s="36">
        <v>68.7</v>
      </c>
      <c r="DE7" s="36">
        <v>67.38</v>
      </c>
      <c r="DF7" s="36">
        <v>65.95</v>
      </c>
      <c r="DG7" s="36">
        <v>77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0.26</v>
      </c>
      <c r="EJ7" s="36">
        <v>0.4</v>
      </c>
      <c r="EK7" s="36">
        <v>0.36</v>
      </c>
      <c r="EL7" s="36">
        <v>0.25</v>
      </c>
      <c r="EM7" s="36">
        <v>0.31</v>
      </c>
      <c r="EN7" s="36">
        <v>0.14000000000000001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r00695</cp:lastModifiedBy>
  <dcterms:created xsi:type="dcterms:W3CDTF">2016-01-14T11:07:57Z</dcterms:created>
  <dcterms:modified xsi:type="dcterms:W3CDTF">2016-02-25T06:25:01Z</dcterms:modified>
  <cp:category/>
</cp:coreProperties>
</file>