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県からのメール（下水）\H27調査報告書\市町村課\経営戦略報告書\経営比較分析表\"/>
    </mc:Choice>
  </mc:AlternateContent>
  <workbookProtection workbookPassword="B501" lockStructure="1"/>
  <bookViews>
    <workbookView xWindow="0" yWindow="0" windowWidth="23040" windowHeight="10656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<sst xmlns="http://schemas.openxmlformats.org/spreadsheetml/2006/main" count="232" uniqueCount="111">
  <si>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</si>
  <si>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</si>
  <si>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</si>
  <si>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</si>
  <si>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</si>
  <si>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</si>
  <si>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</si>
  <si>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</si>
  <si>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</si>
  <si>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</si>
  <si>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</si>
  <si>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</si>
  <si>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</si>
  <si>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</si>
  <si>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</si>
  <si>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</si>
  <si>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</si>
  <si>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</si>
  <si>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</si>
  <si>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</si>
  <si>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</si>
  <si>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</si>
  <si>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</si>
  <si>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</si>
  <si>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</si>
  <si>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</si>
  <si>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</si>
  <si>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</si>
  <si>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</si>
  <si>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</si>
  <si>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</si>
  <si>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</si>
  <si>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</si>
  <si>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</si>
  <si>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</si>
  <si>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</si>
  <si>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</si>
  <si>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</si>
  <si>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</si>
  <si>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</si>
  <si>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</si>
  <si>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</si>
  <si>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</si>
  <si>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</si>
  <si>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</si>
  <si>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</si>
  <si>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</si>
  <si>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</si>
  <si>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</si>
  <si>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</si>
  <si>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</si>
  <si>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</si>
  <si>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</si>
  <si>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</si>
  <si>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</si>
  <si>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</si>
  <si>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</si>
  <si>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</si>
  <si>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</si>
  <si>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</si>
  <si>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</si>
  <si>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</si>
  <si>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</si>
  <si>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</si>
  <si>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</si>
  <si>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</si>
  <si>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</si>
  <si>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</si>
  <si>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</si>
  <si>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</si>
  <si>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</si>
  <si>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</si>
  <si>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</si>
  <si>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</si>
  <si>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</si>
  <si>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</si>
  <si>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</si>
  <si>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</si>
  <si>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</si>
  <si>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</si>
  <si>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</si>
  <si>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</si>
  <si>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</si>
  <si>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</si>
  <si>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</si>
  <si>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</si>
  <si>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</si>
  <si>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</si>
  <si>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</si>
  <si>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</si>
  <si>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</si>
  <si>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</si>
  <si>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</si>
  <si>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</si>
  <si>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</si>
  <si>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</si>
  <si>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美郷町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</si>
  <si>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</si>
  <si>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</si>
  <si>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</si>
  <si>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</si>
  <si>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</si>
  <si>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</si>
  <si>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</si>
  <si>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</si>
  <si>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</si>
  <si>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</si>
  <si>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</si>
  <si>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から下水道料金による回収は、出来ていない現状にある。④企業債残高については、現在も合併浄化槽については整備を継続しているため、現状のように類似団体の平均値を上回って推移する。⑤経費回収率及び⑥汚水処理原価とも類似団体と比較して高い、今後も同様に推移するものと思われる。⑦施設利用率は、処理水量が平均値を下回る傾向にある。しかし、⑧水洗化率は類似団体の平均値よりも高く、施設ごとの接続率は高い。なお、①収益的収支比率及び⑤経費回収率が低いことから下水道料金収入及び維持管理費(修繕費)等を類似団体と比較して経営の健全性･効率性の観点から相応の見直し検討を行なう必要がある。</t>
    <rPh sb="1" eb="4">
      <t>シュウエキテキ</t>
    </rPh>
    <rPh sb="4" eb="6">
      <t>シュウシ</t>
    </rPh>
    <rPh sb="6" eb="8">
      <t>ヒリツ</t>
    </rPh>
    <rPh sb="10" eb="13">
      <t>ゲスイドウ</t>
    </rPh>
    <rPh sb="13" eb="15">
      <t>リョウキン</t>
    </rPh>
    <rPh sb="18" eb="20">
      <t>カイシュウ</t>
    </rPh>
    <rPh sb="22" eb="24">
      <t>デキ</t>
    </rPh>
    <rPh sb="28" eb="30">
      <t>ゲンジョウ</t>
    </rPh>
    <rPh sb="35" eb="37">
      <t>キギョウ</t>
    </rPh>
    <rPh sb="37" eb="38">
      <t>サイ</t>
    </rPh>
    <rPh sb="38" eb="40">
      <t>ザンダカ</t>
    </rPh>
    <rPh sb="46" eb="48">
      <t>ゲンザイ</t>
    </rPh>
    <rPh sb="49" eb="51">
      <t>ガッペイ</t>
    </rPh>
    <rPh sb="51" eb="54">
      <t>ジョウカソウ</t>
    </rPh>
    <rPh sb="59" eb="61">
      <t>セイビ</t>
    </rPh>
    <rPh sb="62" eb="64">
      <t>ケイゾク</t>
    </rPh>
    <rPh sb="71" eb="73">
      <t>ゲンジョウ</t>
    </rPh>
    <rPh sb="77" eb="79">
      <t>ルイジ</t>
    </rPh>
    <rPh sb="79" eb="81">
      <t>ダンタイ</t>
    </rPh>
    <rPh sb="82" eb="85">
      <t>ヘイキンチ</t>
    </rPh>
    <rPh sb="86" eb="88">
      <t>ウワマワ</t>
    </rPh>
    <rPh sb="90" eb="92">
      <t>スイイ</t>
    </rPh>
    <rPh sb="96" eb="98">
      <t>ケイヒ</t>
    </rPh>
    <rPh sb="98" eb="100">
      <t>カイシュウ</t>
    </rPh>
    <rPh sb="100" eb="101">
      <t>リツ</t>
    </rPh>
    <rPh sb="101" eb="102">
      <t>オヨ</t>
    </rPh>
    <rPh sb="104" eb="106">
      <t>オスイ</t>
    </rPh>
    <rPh sb="106" eb="108">
      <t>ショリ</t>
    </rPh>
    <rPh sb="108" eb="110">
      <t>ゲンカ</t>
    </rPh>
    <rPh sb="112" eb="114">
      <t>ルイジ</t>
    </rPh>
    <rPh sb="114" eb="116">
      <t>ダンタイ</t>
    </rPh>
    <rPh sb="117" eb="119">
      <t>ヒカク</t>
    </rPh>
    <rPh sb="121" eb="122">
      <t>タカ</t>
    </rPh>
    <rPh sb="124" eb="126">
      <t>コンゴ</t>
    </rPh>
    <rPh sb="127" eb="129">
      <t>ドウヨウ</t>
    </rPh>
    <rPh sb="130" eb="132">
      <t>スイイ</t>
    </rPh>
    <rPh sb="137" eb="138">
      <t>オモ</t>
    </rPh>
    <rPh sb="143" eb="145">
      <t>シセツ</t>
    </rPh>
    <rPh sb="145" eb="148">
      <t>リヨウリツ</t>
    </rPh>
    <rPh sb="150" eb="152">
      <t>ショリ</t>
    </rPh>
    <rPh sb="152" eb="154">
      <t>スイリョウ</t>
    </rPh>
    <rPh sb="155" eb="158">
      <t>ヘイキンチ</t>
    </rPh>
    <rPh sb="159" eb="161">
      <t>シタマワ</t>
    </rPh>
    <rPh sb="162" eb="164">
      <t>ケイコウ</t>
    </rPh>
    <rPh sb="173" eb="176">
      <t>スイセンカ</t>
    </rPh>
    <rPh sb="176" eb="177">
      <t>リツ</t>
    </rPh>
    <rPh sb="178" eb="180">
      <t>ルイジ</t>
    </rPh>
    <rPh sb="180" eb="182">
      <t>ダンタイ</t>
    </rPh>
    <rPh sb="183" eb="186">
      <t>ヘイキンチ</t>
    </rPh>
    <rPh sb="189" eb="190">
      <t>タカ</t>
    </rPh>
    <rPh sb="192" eb="194">
      <t>シセツ</t>
    </rPh>
    <rPh sb="197" eb="199">
      <t>セツゾク</t>
    </rPh>
    <rPh sb="199" eb="200">
      <t>リツ</t>
    </rPh>
    <rPh sb="201" eb="202">
      <t>タカ</t>
    </rPh>
    <rPh sb="208" eb="211">
      <t>シュウエキテキ</t>
    </rPh>
    <rPh sb="211" eb="213">
      <t>シュウシ</t>
    </rPh>
    <rPh sb="213" eb="215">
      <t>ヒリツ</t>
    </rPh>
    <rPh sb="215" eb="216">
      <t>オヨ</t>
    </rPh>
    <rPh sb="218" eb="220">
      <t>ケイヒ</t>
    </rPh>
    <rPh sb="220" eb="222">
      <t>カイシュウ</t>
    </rPh>
    <rPh sb="222" eb="223">
      <t>リツ</t>
    </rPh>
    <rPh sb="224" eb="225">
      <t>ヒク</t>
    </rPh>
    <rPh sb="230" eb="233">
      <t>ゲスイドウ</t>
    </rPh>
    <rPh sb="233" eb="235">
      <t>リョウキン</t>
    </rPh>
    <rPh sb="235" eb="237">
      <t>シュウニュウ</t>
    </rPh>
    <rPh sb="237" eb="238">
      <t>オヨ</t>
    </rPh>
    <rPh sb="239" eb="241">
      <t>イジ</t>
    </rPh>
    <rPh sb="251" eb="253">
      <t>ルイジ</t>
    </rPh>
    <rPh sb="253" eb="255">
      <t>ダンタイ</t>
    </rPh>
    <rPh sb="256" eb="258">
      <t>ヒカク</t>
    </rPh>
    <rPh sb="260" eb="262">
      <t>ケイエイ</t>
    </rPh>
    <rPh sb="263" eb="266">
      <t>ケンゼンセイ</t>
    </rPh>
    <rPh sb="267" eb="270">
      <t>コウリツセイ</t>
    </rPh>
    <rPh sb="271" eb="273">
      <t>カンテン</t>
    </rPh>
    <rPh sb="275" eb="277">
      <t>ソウオウ</t>
    </rPh>
    <rPh sb="278" eb="280">
      <t>ミナオ</t>
    </rPh>
    <rPh sb="281" eb="283">
      <t>ケントウ</t>
    </rPh>
    <rPh sb="284" eb="285">
      <t>オコ</t>
    </rPh>
    <rPh sb="287" eb="289">
      <t>ヒツヨウ</t>
    </rPh>
    <phoneticPr fontId="4"/>
  </si>
  <si>
    <t>①収益的収支比率、⑤経費回収率、⑥汚水処理原価ともに経営上の指数を下回る傾向にある。そのため、維持管理費の抑制はもとより、⑤経費回収率をアップさせるため、経営の健全性の観点から料金収入の見直しを図るべく、検討が必要な時期を迎えている。</t>
    <rPh sb="1" eb="4">
      <t>シュウエキテキ</t>
    </rPh>
    <rPh sb="4" eb="6">
      <t>シュウシ</t>
    </rPh>
    <rPh sb="6" eb="8">
      <t>ヒリツ</t>
    </rPh>
    <rPh sb="10" eb="12">
      <t>ケイヒ</t>
    </rPh>
    <rPh sb="12" eb="14">
      <t>カイシュウ</t>
    </rPh>
    <rPh sb="14" eb="15">
      <t>リツ</t>
    </rPh>
    <rPh sb="17" eb="19">
      <t>オスイ</t>
    </rPh>
    <rPh sb="19" eb="21">
      <t>ショリ</t>
    </rPh>
    <rPh sb="21" eb="23">
      <t>ゲンカ</t>
    </rPh>
    <rPh sb="26" eb="28">
      <t>ケイエイ</t>
    </rPh>
    <rPh sb="28" eb="29">
      <t>ジョウ</t>
    </rPh>
    <rPh sb="30" eb="32">
      <t>シスウ</t>
    </rPh>
    <rPh sb="33" eb="35">
      <t>シタマワ</t>
    </rPh>
    <rPh sb="36" eb="38">
      <t>ケイコウ</t>
    </rPh>
    <rPh sb="47" eb="49">
      <t>イジ</t>
    </rPh>
    <rPh sb="49" eb="52">
      <t>カンリヒ</t>
    </rPh>
    <rPh sb="53" eb="55">
      <t>ヨクセイ</t>
    </rPh>
    <rPh sb="62" eb="64">
      <t>ケイヒ</t>
    </rPh>
    <rPh sb="64" eb="66">
      <t>カイシュウ</t>
    </rPh>
    <rPh sb="66" eb="67">
      <t>リツ</t>
    </rPh>
    <rPh sb="77" eb="79">
      <t>ケイエイ</t>
    </rPh>
    <rPh sb="80" eb="83">
      <t>ケンゼンセイ</t>
    </rPh>
    <rPh sb="84" eb="86">
      <t>カンテン</t>
    </rPh>
    <rPh sb="88" eb="90">
      <t>リョウキン</t>
    </rPh>
    <rPh sb="90" eb="92">
      <t>シュウニュウ</t>
    </rPh>
    <rPh sb="93" eb="95">
      <t>ミナオ</t>
    </rPh>
    <rPh sb="97" eb="98">
      <t>ハカ</t>
    </rPh>
    <rPh sb="102" eb="104">
      <t>ケントウ</t>
    </rPh>
    <rPh sb="105" eb="107">
      <t>ヒツヨウ</t>
    </rPh>
    <rPh sb="108" eb="110">
      <t>ジキ</t>
    </rPh>
    <rPh sb="111" eb="112">
      <t>ムカ</t>
    </rPh>
    <phoneticPr fontId="4"/>
  </si>
  <si>
    <t>平成14年度から市町村設置型の合併浄化槽を集合的な施設である「特定環境公共下水道」、「農業集落排水施設｣の処理区域外において、下水道普及率を向上させるべく継続して整備してきている。そのため、維持管理費が年々増加してきており、適正な維持管理の下で健全な施設利用を図る必要がある。</t>
    <rPh sb="0" eb="2">
      <t>ヘイセイ</t>
    </rPh>
    <rPh sb="4" eb="6">
      <t>ネンド</t>
    </rPh>
    <rPh sb="8" eb="11">
      <t>シチョウソン</t>
    </rPh>
    <rPh sb="11" eb="14">
      <t>セッチガタ</t>
    </rPh>
    <rPh sb="15" eb="17">
      <t>ガッペイ</t>
    </rPh>
    <rPh sb="17" eb="20">
      <t>ジョウカソウ</t>
    </rPh>
    <rPh sb="21" eb="24">
      <t>シュウゴウテキ</t>
    </rPh>
    <rPh sb="25" eb="27">
      <t>シセツ</t>
    </rPh>
    <rPh sb="31" eb="33">
      <t>トクテイ</t>
    </rPh>
    <rPh sb="33" eb="35">
      <t>カンキョウ</t>
    </rPh>
    <rPh sb="35" eb="37">
      <t>コウキョウ</t>
    </rPh>
    <rPh sb="37" eb="40">
      <t>ゲスイドウ</t>
    </rPh>
    <rPh sb="43" eb="45">
      <t>ノウギョウ</t>
    </rPh>
    <rPh sb="45" eb="47">
      <t>シュウラク</t>
    </rPh>
    <rPh sb="47" eb="49">
      <t>ハイスイ</t>
    </rPh>
    <rPh sb="49" eb="51">
      <t>シセツ</t>
    </rPh>
    <rPh sb="53" eb="55">
      <t>ショリ</t>
    </rPh>
    <rPh sb="55" eb="58">
      <t>クイキガイ</t>
    </rPh>
    <rPh sb="63" eb="66">
      <t>ゲスイドウ</t>
    </rPh>
    <rPh sb="66" eb="68">
      <t>フキュウ</t>
    </rPh>
    <rPh sb="68" eb="69">
      <t>リツ</t>
    </rPh>
    <rPh sb="70" eb="72">
      <t>コウジョウ</t>
    </rPh>
    <rPh sb="77" eb="79">
      <t>ケイゾク</t>
    </rPh>
    <rPh sb="81" eb="83">
      <t>セイビ</t>
    </rPh>
    <rPh sb="95" eb="97">
      <t>イジ</t>
    </rPh>
    <rPh sb="97" eb="100">
      <t>カンリヒ</t>
    </rPh>
    <rPh sb="101" eb="103">
      <t>ネンネン</t>
    </rPh>
    <rPh sb="103" eb="105">
      <t>ゾウカ</t>
    </rPh>
    <rPh sb="112" eb="114">
      <t>テキセイ</t>
    </rPh>
    <rPh sb="115" eb="117">
      <t>イジ</t>
    </rPh>
    <rPh sb="117" eb="119">
      <t>カンリ</t>
    </rPh>
    <rPh sb="120" eb="121">
      <t>シタ</t>
    </rPh>
    <rPh sb="122" eb="124">
      <t>ケンゼン</t>
    </rPh>
    <rPh sb="125" eb="127">
      <t>シセツ</t>
    </rPh>
    <rPh sb="127" eb="129">
      <t>リヨウ</t>
    </rPh>
    <rPh sb="130" eb="131">
      <t>ハカ</t>
    </rPh>
    <rPh sb="132" eb="13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</si>
</sst>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807696"/>
        <c:axId val="43943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807696"/>
        <c:axId val="439432384"/>
      </c:lineChart>
      <c:dateAx>
        <c:axId val="44080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9432384"/>
        <c:crosses val="autoZero"/>
        <c:auto val="1"/>
        <c:lblOffset val="100"/>
        <c:baseTimeUnit val="years"/>
      </c:dateAx>
      <c:valAx>
        <c:axId val="43943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080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39.51</c:v>
                </c:pt>
                <c:pt idx="1">
                  <c:v>36.11</c:v>
                </c:pt>
                <c:pt idx="2">
                  <c:v>32.86</c:v>
                </c:pt>
                <c:pt idx="3">
                  <c:v>32.96</c:v>
                </c:pt>
                <c:pt idx="4">
                  <c:v>33.619999999999997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464808"/>
        <c:axId val="44046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130.51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464808"/>
        <c:axId val="440465200"/>
      </c:lineChart>
      <c:dateAx>
        <c:axId val="440464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0465200"/>
        <c:crosses val="autoZero"/>
        <c:auto val="1"/>
        <c:lblOffset val="100"/>
        <c:baseTimeUnit val="years"/>
      </c:dateAx>
      <c:valAx>
        <c:axId val="44046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0464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466376"/>
        <c:axId val="44046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466376"/>
        <c:axId val="440466768"/>
      </c:lineChart>
      <c:dateAx>
        <c:axId val="440466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0466768"/>
        <c:crosses val="autoZero"/>
        <c:auto val="1"/>
        <c:lblOffset val="100"/>
        <c:baseTimeUnit val="years"/>
      </c:dateAx>
      <c:valAx>
        <c:axId val="440466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0466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85.82</c:v>
                </c:pt>
                <c:pt idx="1">
                  <c:v>90.97</c:v>
                </c:pt>
                <c:pt idx="2">
                  <c:v>102.85</c:v>
                </c:pt>
                <c:pt idx="3">
                  <c:v>91.23</c:v>
                </c:pt>
                <c:pt idx="4">
                  <c:v>88.41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431992"/>
        <c:axId val="564075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431992"/>
        <c:axId val="564075832"/>
      </c:lineChart>
      <c:dateAx>
        <c:axId val="439431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4075832"/>
        <c:crosses val="autoZero"/>
        <c:auto val="1"/>
        <c:lblOffset val="100"/>
        <c:baseTimeUnit val="years"/>
      </c:dateAx>
      <c:valAx>
        <c:axId val="564075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9431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077008"/>
        <c:axId val="441499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077008"/>
        <c:axId val="441499168"/>
      </c:lineChart>
      <c:dateAx>
        <c:axId val="56407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1499168"/>
        <c:crosses val="autoZero"/>
        <c:auto val="1"/>
        <c:lblOffset val="100"/>
        <c:baseTimeUnit val="years"/>
      </c:dateAx>
      <c:valAx>
        <c:axId val="441499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407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501912"/>
        <c:axId val="23805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501912"/>
        <c:axId val="238057600"/>
      </c:lineChart>
      <c:dateAx>
        <c:axId val="441501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057600"/>
        <c:crosses val="autoZero"/>
        <c:auto val="1"/>
        <c:lblOffset val="100"/>
        <c:baseTimeUnit val="years"/>
      </c:dateAx>
      <c:valAx>
        <c:axId val="23805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1501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360584"/>
        <c:axId val="55936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60584"/>
        <c:axId val="559360976"/>
      </c:lineChart>
      <c:dateAx>
        <c:axId val="559360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9360976"/>
        <c:crosses val="autoZero"/>
        <c:auto val="1"/>
        <c:lblOffset val="100"/>
        <c:baseTimeUnit val="years"/>
      </c:dateAx>
      <c:valAx>
        <c:axId val="55936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9360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199280"/>
        <c:axId val="44081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199280"/>
        <c:axId val="440813360"/>
      </c:lineChart>
      <c:dateAx>
        <c:axId val="43719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0813360"/>
        <c:crosses val="autoZero"/>
        <c:auto val="1"/>
        <c:lblOffset val="100"/>
        <c:baseTimeUnit val="years"/>
      </c:dateAx>
      <c:valAx>
        <c:axId val="44081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719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639.87</c:v>
                </c:pt>
                <c:pt idx="1">
                  <c:v>669.6</c:v>
                </c:pt>
                <c:pt idx="2">
                  <c:v>538.12</c:v>
                </c:pt>
                <c:pt idx="3">
                  <c:v>725.88</c:v>
                </c:pt>
                <c:pt idx="4">
                  <c:v>691.53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201064"/>
        <c:axId val="44120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442.18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201064"/>
        <c:axId val="441201456"/>
      </c:lineChart>
      <c:dateAx>
        <c:axId val="441201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1201456"/>
        <c:crosses val="autoZero"/>
        <c:auto val="1"/>
        <c:lblOffset val="100"/>
        <c:baseTimeUnit val="years"/>
      </c:dateAx>
      <c:valAx>
        <c:axId val="44120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1201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47.2</c:v>
                </c:pt>
                <c:pt idx="1">
                  <c:v>42.57</c:v>
                </c:pt>
                <c:pt idx="2">
                  <c:v>42.63</c:v>
                </c:pt>
                <c:pt idx="3">
                  <c:v>39.270000000000003</c:v>
                </c:pt>
                <c:pt idx="4">
                  <c:v>40.43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202632"/>
        <c:axId val="44120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61.59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202632"/>
        <c:axId val="441203024"/>
      </c:lineChart>
      <c:dateAx>
        <c:axId val="441202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1203024"/>
        <c:crosses val="autoZero"/>
        <c:auto val="1"/>
        <c:lblOffset val="100"/>
        <c:baseTimeUnit val="years"/>
      </c:dateAx>
      <c:valAx>
        <c:axId val="44120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1202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370.24</c:v>
                </c:pt>
                <c:pt idx="1">
                  <c:v>423.61</c:v>
                </c:pt>
                <c:pt idx="2">
                  <c:v>429.13</c:v>
                </c:pt>
                <c:pt idx="3">
                  <c:v>470.22</c:v>
                </c:pt>
                <c:pt idx="4">
                  <c:v>479.76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204200"/>
        <c:axId val="44046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242.92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204200"/>
        <c:axId val="440463632"/>
      </c:lineChart>
      <c:dateAx>
        <c:axId val="441204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0463632"/>
        <c:crosses val="autoZero"/>
        <c:auto val="1"/>
        <c:lblOffset val="100"/>
        <c:baseTimeUnit val="years"/>
      </c:dateAx>
      <c:valAx>
        <c:axId val="44046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1204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V37" zoomScaleNormal="100" workbookViewId="0">
      <selection activeCell="BL64" sqref="BL64:BZ65"/>
    </sheetView>
  </sheetViews>
  <sheetFormatPr defaultColWidth="2.6640625" defaultRowHeight="13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島根県　美郷町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5198</v>
      </c>
      <c r="AM8" s="64"/>
      <c r="AN8" s="64"/>
      <c r="AO8" s="64"/>
      <c r="AP8" s="64"/>
      <c r="AQ8" s="64"/>
      <c r="AR8" s="64"/>
      <c r="AS8" s="64"/>
      <c r="AT8" s="63">
        <f>データ!S6</f>
        <v>282.92</v>
      </c>
      <c r="AU8" s="63"/>
      <c r="AV8" s="63"/>
      <c r="AW8" s="63"/>
      <c r="AX8" s="63"/>
      <c r="AY8" s="63"/>
      <c r="AZ8" s="63"/>
      <c r="BA8" s="63"/>
      <c r="BB8" s="63">
        <f>データ!T6</f>
        <v>18.37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19.510000000000002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3010</v>
      </c>
      <c r="AE10" s="64"/>
      <c r="AF10" s="64"/>
      <c r="AG10" s="64"/>
      <c r="AH10" s="64"/>
      <c r="AI10" s="64"/>
      <c r="AJ10" s="64"/>
      <c r="AK10" s="2"/>
      <c r="AL10" s="64">
        <f>データ!U6</f>
        <v>1007</v>
      </c>
      <c r="AM10" s="64"/>
      <c r="AN10" s="64"/>
      <c r="AO10" s="64"/>
      <c r="AP10" s="64"/>
      <c r="AQ10" s="64"/>
      <c r="AR10" s="64"/>
      <c r="AS10" s="64"/>
      <c r="AT10" s="63">
        <f>データ!V6</f>
        <v>0.05</v>
      </c>
      <c r="AU10" s="63"/>
      <c r="AV10" s="63"/>
      <c r="AW10" s="63"/>
      <c r="AX10" s="63"/>
      <c r="AY10" s="63"/>
      <c r="AZ10" s="63"/>
      <c r="BA10" s="63"/>
      <c r="BB10" s="63">
        <f>データ!W6</f>
        <v>20140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110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2"/>
  <cols>
    <col min="2" max="143" width="11.88671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324485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島根県　美郷町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19.510000000000002</v>
      </c>
      <c r="P6" s="32">
        <f t="shared" si="3"/>
        <v>100</v>
      </c>
      <c r="Q6" s="32">
        <f t="shared" si="3"/>
        <v>3010</v>
      </c>
      <c r="R6" s="32">
        <f t="shared" si="3"/>
        <v>5198</v>
      </c>
      <c r="S6" s="32">
        <f t="shared" si="3"/>
        <v>282.92</v>
      </c>
      <c r="T6" s="32">
        <f t="shared" si="3"/>
        <v>18.37</v>
      </c>
      <c r="U6" s="32">
        <f t="shared" si="3"/>
        <v>1007</v>
      </c>
      <c r="V6" s="32">
        <f t="shared" si="3"/>
        <v>0.05</v>
      </c>
      <c r="W6" s="32">
        <f t="shared" si="3"/>
        <v>20140</v>
      </c>
      <c r="X6" s="33">
        <f>IF(X7="",NA(),X7)</f>
        <v>85.82</v>
      </c>
      <c r="Y6" s="33">
        <f t="shared" ref="Y6:AG6" si="4">IF(Y7="",NA(),Y7)</f>
        <v>90.97</v>
      </c>
      <c r="Z6" s="33">
        <f t="shared" si="4"/>
        <v>102.85</v>
      </c>
      <c r="AA6" s="33">
        <f t="shared" si="4"/>
        <v>91.23</v>
      </c>
      <c r="AB6" s="33">
        <f t="shared" si="4"/>
        <v>88.41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639.87</v>
      </c>
      <c r="BF6" s="33">
        <f t="shared" ref="BF6:BN6" si="7">IF(BF7="",NA(),BF7)</f>
        <v>669.6</v>
      </c>
      <c r="BG6" s="33">
        <f t="shared" si="7"/>
        <v>538.12</v>
      </c>
      <c r="BH6" s="33">
        <f t="shared" si="7"/>
        <v>725.88</v>
      </c>
      <c r="BI6" s="33">
        <f t="shared" si="7"/>
        <v>691.53</v>
      </c>
      <c r="BJ6" s="33">
        <f t="shared" si="7"/>
        <v>442.18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>
        <f>IF(BP7="",NA(),BP7)</f>
        <v>47.2</v>
      </c>
      <c r="BQ6" s="33">
        <f t="shared" ref="BQ6:BY6" si="8">IF(BQ7="",NA(),BQ7)</f>
        <v>42.57</v>
      </c>
      <c r="BR6" s="33">
        <f t="shared" si="8"/>
        <v>42.63</v>
      </c>
      <c r="BS6" s="33">
        <f t="shared" si="8"/>
        <v>39.270000000000003</v>
      </c>
      <c r="BT6" s="33">
        <f t="shared" si="8"/>
        <v>40.43</v>
      </c>
      <c r="BU6" s="33">
        <f t="shared" si="8"/>
        <v>61.59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>
        <f>IF(CA7="",NA(),CA7)</f>
        <v>370.24</v>
      </c>
      <c r="CB6" s="33">
        <f t="shared" ref="CB6:CJ6" si="9">IF(CB7="",NA(),CB7)</f>
        <v>423.61</v>
      </c>
      <c r="CC6" s="33">
        <f t="shared" si="9"/>
        <v>429.13</v>
      </c>
      <c r="CD6" s="33">
        <f t="shared" si="9"/>
        <v>470.22</v>
      </c>
      <c r="CE6" s="33">
        <f t="shared" si="9"/>
        <v>479.76</v>
      </c>
      <c r="CF6" s="33">
        <f t="shared" si="9"/>
        <v>242.92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>
        <f>IF(CL7="",NA(),CL7)</f>
        <v>39.51</v>
      </c>
      <c r="CM6" s="33">
        <f t="shared" ref="CM6:CU6" si="10">IF(CM7="",NA(),CM7)</f>
        <v>36.11</v>
      </c>
      <c r="CN6" s="33">
        <f t="shared" si="10"/>
        <v>32.86</v>
      </c>
      <c r="CO6" s="33">
        <f t="shared" si="10"/>
        <v>32.96</v>
      </c>
      <c r="CP6" s="33">
        <f t="shared" si="10"/>
        <v>33.619999999999997</v>
      </c>
      <c r="CQ6" s="33">
        <f t="shared" si="10"/>
        <v>130.51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76.78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324485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19.510000000000002</v>
      </c>
      <c r="P7" s="36">
        <v>100</v>
      </c>
      <c r="Q7" s="36">
        <v>3010</v>
      </c>
      <c r="R7" s="36">
        <v>5198</v>
      </c>
      <c r="S7" s="36">
        <v>282.92</v>
      </c>
      <c r="T7" s="36">
        <v>18.37</v>
      </c>
      <c r="U7" s="36">
        <v>1007</v>
      </c>
      <c r="V7" s="36">
        <v>0.05</v>
      </c>
      <c r="W7" s="36">
        <v>20140</v>
      </c>
      <c r="X7" s="36">
        <v>85.82</v>
      </c>
      <c r="Y7" s="36">
        <v>90.97</v>
      </c>
      <c r="Z7" s="36">
        <v>102.85</v>
      </c>
      <c r="AA7" s="36">
        <v>91.23</v>
      </c>
      <c r="AB7" s="36">
        <v>88.41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639.87</v>
      </c>
      <c r="BF7" s="36">
        <v>669.6</v>
      </c>
      <c r="BG7" s="36">
        <v>538.12</v>
      </c>
      <c r="BH7" s="36">
        <v>725.88</v>
      </c>
      <c r="BI7" s="36">
        <v>691.53</v>
      </c>
      <c r="BJ7" s="36">
        <v>442.18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>
        <v>47.2</v>
      </c>
      <c r="BQ7" s="36">
        <v>42.57</v>
      </c>
      <c r="BR7" s="36">
        <v>42.63</v>
      </c>
      <c r="BS7" s="36">
        <v>39.270000000000003</v>
      </c>
      <c r="BT7" s="36">
        <v>40.43</v>
      </c>
      <c r="BU7" s="36">
        <v>61.59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>
        <v>370.24</v>
      </c>
      <c r="CB7" s="36">
        <v>423.61</v>
      </c>
      <c r="CC7" s="36">
        <v>429.13</v>
      </c>
      <c r="CD7" s="36">
        <v>470.22</v>
      </c>
      <c r="CE7" s="36">
        <v>479.76</v>
      </c>
      <c r="CF7" s="36">
        <v>242.92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>
        <v>39.51</v>
      </c>
      <c r="CM7" s="36">
        <v>36.11</v>
      </c>
      <c r="CN7" s="36">
        <v>32.86</v>
      </c>
      <c r="CO7" s="36">
        <v>32.96</v>
      </c>
      <c r="CP7" s="36">
        <v>33.619999999999997</v>
      </c>
      <c r="CQ7" s="36">
        <v>130.51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76.78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2016-02-12T01:03:04Z</cp:lastPrinted>
  <dcterms:created xsi:type="dcterms:W3CDTF">2016-01-14T11:13:21Z</dcterms:created>
  <dcterms:modified xsi:type="dcterms:W3CDTF">2016-02-12T01:03:07Z</dcterms:modified>
  <cp:category/>
</cp:coreProperties>
</file>