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975"/>
  </bookViews>
  <sheets>
    <sheet name="簡水" sheetId="23" r:id="rId1"/>
    <sheet name="下水（個排）" sheetId="24" r:id="rId2"/>
    <sheet name="下水（特環）" sheetId="25" r:id="rId3"/>
    <sheet name="下水（特地）" sheetId="26" r:id="rId4"/>
    <sheet name="下水（農集）" sheetId="27" r:id="rId5"/>
    <sheet name="介護" sheetId="15" r:id="rId6"/>
    <sheet name="病院" sheetId="28" r:id="rId7"/>
    <sheet name="選択肢BK" sheetId="17" state="hidden" r:id="rId8"/>
  </sheets>
  <externalReferences>
    <externalReference r:id="rId9"/>
    <externalReference r:id="rId10"/>
    <externalReference r:id="rId11"/>
    <externalReference r:id="rId12"/>
    <externalReference r:id="rId13"/>
    <externalReference r:id="rId14"/>
  </externalReferences>
  <definedNames>
    <definedName name="_xlnm.Print_Area" localSheetId="1">'下水（個排）'!$A$1:$BS$315</definedName>
    <definedName name="_xlnm.Print_Area" localSheetId="2">'下水（特環）'!$A$1:$BS$315</definedName>
    <definedName name="_xlnm.Print_Area" localSheetId="3">'下水（特地）'!$A$1:$BS$315</definedName>
    <definedName name="_xlnm.Print_Area" localSheetId="4">'下水（農集）'!$A$1:$BS$315</definedName>
    <definedName name="_xlnm.Print_Area" localSheetId="5">介護!$A$1:$BS$315</definedName>
    <definedName name="_xlnm.Print_Area" localSheetId="0">簡水!$A$1:$BS$315</definedName>
    <definedName name="_xlnm.Print_Area" localSheetId="6">病院!$A$1:$BS$315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 localSheetId="2">[2]選択肢!$K$2:$K$19</definedName>
    <definedName name="業種名" localSheetId="3">[3]選択肢!$K$2:$K$19</definedName>
    <definedName name="業種名" localSheetId="4">[4]選択肢!$K$2:$K$19</definedName>
    <definedName name="業種名" localSheetId="0">[5]選択肢!$K$2:$K$19</definedName>
    <definedName name="業種名" localSheetId="6">[6]選択肢!$K$2:$K$19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calcChain.xml><?xml version="1.0" encoding="utf-8"?>
<calcChain xmlns="http://schemas.openxmlformats.org/spreadsheetml/2006/main">
  <c r="D296" i="25" l="1"/>
  <c r="AM283" i="25"/>
  <c r="U283" i="25"/>
  <c r="N283" i="25"/>
  <c r="N277" i="25"/>
  <c r="BN274" i="25"/>
  <c r="BJ274" i="25"/>
  <c r="BF274" i="25"/>
  <c r="AU273" i="25"/>
  <c r="AM273" i="25"/>
  <c r="BF271" i="25"/>
  <c r="U271" i="25"/>
  <c r="N271" i="25"/>
  <c r="AM260" i="25"/>
  <c r="U260" i="25"/>
  <c r="N260" i="25"/>
  <c r="AY256" i="25"/>
  <c r="AQ256" i="25"/>
  <c r="AQ254" i="25"/>
  <c r="N254" i="25"/>
  <c r="AY253" i="25"/>
  <c r="AQ252" i="25"/>
  <c r="BN251" i="25"/>
  <c r="BJ251" i="25"/>
  <c r="BF251" i="25"/>
  <c r="AQ250" i="25"/>
  <c r="BF248" i="25"/>
  <c r="AY248" i="25"/>
  <c r="AQ248" i="25"/>
  <c r="U248" i="25"/>
  <c r="N248" i="25"/>
  <c r="AM236" i="25"/>
  <c r="U236" i="25"/>
  <c r="N236" i="25"/>
  <c r="N230" i="25"/>
  <c r="BN227" i="25"/>
  <c r="BJ227" i="25"/>
  <c r="BF227" i="25"/>
  <c r="BF224" i="25"/>
  <c r="AN224" i="25"/>
  <c r="U224" i="25"/>
  <c r="N224" i="25"/>
  <c r="AM212" i="25"/>
  <c r="U212" i="25"/>
  <c r="N212" i="25"/>
  <c r="N206" i="25"/>
  <c r="BN203" i="25"/>
  <c r="BJ203" i="25"/>
  <c r="BF203" i="25"/>
  <c r="AU203" i="25"/>
  <c r="AM203" i="25"/>
  <c r="BF200" i="25"/>
  <c r="U200" i="25"/>
  <c r="N200" i="25"/>
  <c r="AM188" i="25"/>
  <c r="U188" i="25"/>
  <c r="N188" i="25"/>
  <c r="N182" i="25"/>
  <c r="AU179" i="25"/>
  <c r="AQ179" i="25"/>
  <c r="AM179" i="25"/>
  <c r="AM176" i="25"/>
  <c r="U176" i="25"/>
  <c r="N176" i="25"/>
  <c r="AM164" i="25"/>
  <c r="U164" i="25"/>
  <c r="N164" i="25"/>
  <c r="AK159" i="25"/>
  <c r="AC159" i="25"/>
  <c r="U159" i="25"/>
  <c r="N158" i="25"/>
  <c r="BA153" i="25"/>
  <c r="AS153" i="25"/>
  <c r="AK153" i="25"/>
  <c r="AC153" i="25"/>
  <c r="U153" i="25"/>
  <c r="AC147" i="25"/>
  <c r="U147" i="25"/>
  <c r="BX142" i="25"/>
  <c r="BN142" i="25"/>
  <c r="BJ142" i="25"/>
  <c r="BF142" i="25"/>
  <c r="U141" i="25"/>
  <c r="BF139" i="25"/>
  <c r="AM139" i="25"/>
  <c r="N139" i="25"/>
  <c r="AM127" i="25"/>
  <c r="U127" i="25"/>
  <c r="N127" i="25"/>
  <c r="AY122" i="25"/>
  <c r="AS122" i="25"/>
  <c r="AM122" i="25"/>
  <c r="U122" i="25"/>
  <c r="N119" i="25"/>
  <c r="U117" i="25"/>
  <c r="BN113" i="25"/>
  <c r="BJ113" i="25"/>
  <c r="BF113" i="25"/>
  <c r="U112" i="25"/>
  <c r="N112" i="25"/>
  <c r="BF110" i="25"/>
  <c r="AM110" i="25"/>
  <c r="AM98" i="25"/>
  <c r="U98" i="25"/>
  <c r="N98" i="25"/>
  <c r="AC93" i="25"/>
  <c r="U93" i="25"/>
  <c r="N92" i="25"/>
  <c r="BN89" i="25"/>
  <c r="BJ89" i="25"/>
  <c r="BF89" i="25"/>
  <c r="AC88" i="25"/>
  <c r="U88" i="25"/>
  <c r="BF86" i="25"/>
  <c r="AM86" i="25"/>
  <c r="N86" i="25"/>
  <c r="AM74" i="25"/>
  <c r="U74" i="25"/>
  <c r="N74" i="25"/>
  <c r="N68" i="25"/>
  <c r="BN65" i="25"/>
  <c r="BJ65" i="25"/>
  <c r="BF65" i="25"/>
  <c r="AU65" i="25"/>
  <c r="AM65" i="25"/>
  <c r="BF62" i="25"/>
  <c r="U62" i="25"/>
  <c r="N62" i="25"/>
  <c r="AM51" i="25"/>
  <c r="U51" i="25"/>
  <c r="N51" i="25"/>
  <c r="AM47" i="25"/>
  <c r="AM46" i="25"/>
  <c r="AM45" i="25"/>
  <c r="AM44" i="25"/>
  <c r="N44" i="25"/>
  <c r="AM43" i="25"/>
  <c r="AM42" i="25"/>
  <c r="BN39" i="25"/>
  <c r="BJ39" i="25"/>
  <c r="BF39" i="25"/>
  <c r="AU38" i="25"/>
  <c r="AM38" i="25"/>
  <c r="BF36" i="25"/>
  <c r="U36" i="25"/>
  <c r="N36" i="25"/>
  <c r="BB24" i="25"/>
  <c r="AT24" i="25"/>
  <c r="AM24" i="25"/>
  <c r="AF24" i="25"/>
  <c r="Y24" i="25"/>
  <c r="R24" i="25"/>
  <c r="K24" i="25"/>
  <c r="D24" i="25"/>
  <c r="BG11" i="25"/>
  <c r="AO11" i="25"/>
  <c r="U11" i="25"/>
  <c r="C11" i="25"/>
</calcChain>
</file>

<file path=xl/sharedStrings.xml><?xml version="1.0" encoding="utf-8"?>
<sst xmlns="http://schemas.openxmlformats.org/spreadsheetml/2006/main" count="2330" uniqueCount="181">
  <si>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</si>
  <si>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</si>
  <si>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</si>
  <si>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</si>
  <si>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</si>
  <si>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</si>
  <si>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</si>
  <si>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</si>
  <si>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</si>
  <si>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</si>
  <si>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</si>
  <si>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</si>
  <si>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</si>
  <si>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</si>
  <si>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</si>
  <si>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</si>
  <si>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</si>
  <si>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</si>
  <si>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</si>
  <si>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</si>
  <si>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</si>
  <si>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</si>
  <si>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</si>
  <si>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</si>
  <si>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</si>
  <si>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</si>
  <si>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</si>
  <si>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</si>
  <si>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</si>
  <si>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</si>
  <si>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</si>
  <si>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</si>
  <si>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</si>
  <si>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</si>
  <si>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</si>
  <si>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</si>
  <si>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</si>
  <si>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</si>
  <si>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</si>
  <si>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</si>
  <si>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</si>
  <si>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</si>
  <si>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</si>
  <si>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</si>
  <si>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</si>
  <si>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</si>
  <si>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</si>
  <si>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</si>
  <si>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</si>
  <si>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</si>
  <si>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</si>
  <si>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</si>
  <si>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</si>
  <si>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</si>
  <si>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</si>
  <si>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</si>
  <si>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</si>
  <si>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</si>
  <si>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</si>
  <si>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</si>
  <si>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</si>
  <si>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</si>
  <si>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</si>
  <si>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</si>
  <si>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</si>
  <si>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</si>
  <si>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</si>
  <si>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</si>
  <si>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</si>
  <si>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</si>
  <si>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</si>
  <si>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</si>
  <si>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</si>
  <si>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</si>
  <si>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</si>
  <si>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</si>
  <si>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</si>
  <si>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</si>
  <si>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</si>
  <si>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</si>
  <si>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</si>
  <si>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</si>
  <si>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</si>
  <si>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</si>
  <si>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</si>
  <si>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</si>
  <si>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</si>
  <si>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</si>
  <si>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</si>
  <si>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</si>
  <si>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</si>
  <si>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</si>
  <si>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</si>
  <si>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</si>
  <si>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</si>
  <si>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</si>
  <si>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</si>
  <si>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</si>
  <si>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</si>
  <si>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</si>
  <si>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</si>
  <si>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</si>
  <si>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</si>
  <si>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</si>
  <si>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</si>
  <si>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</si>
  <si>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</si>
  <si>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</si>
  <si>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</si>
  <si>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</si>
  <si>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</si>
  <si>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</si>
  <si>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</si>
  <si>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</si>
  <si>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</si>
  <si>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</si>
  <si>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</si>
  <si>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</si>
  <si>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</si>
  <si>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</si>
  <si>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</si>
  <si>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</si>
  <si>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</si>
  <si>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</si>
  <si>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</si>
  <si>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</si>
  <si>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</si>
  <si>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</si>
  <si>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</si>
  <si>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</si>
  <si>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</si>
  <si>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飯南町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</si>
  <si>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</si>
  <si>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</si>
  <si>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</si>
  <si>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</si>
  <si>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</si>
  <si>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</si>
  <si>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</si>
  <si>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</si>
  <si>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</si>
  <si>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</si>
  <si>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</si>
  <si>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</si>
  <si>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</si>
  <si>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</si>
  <si>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</si>
  <si>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</si>
  <si>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</si>
  <si>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</si>
  <si>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農集排水･公共下水との統合</t>
    <rPh sb="0" eb="2">
      <t>ノウシュウ</t>
    </rPh>
    <rPh sb="1" eb="2">
      <t>シュウ</t>
    </rPh>
    <rPh sb="2" eb="4">
      <t>ハイスイ</t>
    </rPh>
    <rPh sb="5" eb="7">
      <t>コウキョウ</t>
    </rPh>
    <rPh sb="7" eb="9">
      <t>ゲスイ</t>
    </rPh>
    <rPh sb="11" eb="13">
      <t>トウゴウ</t>
    </rPh>
    <phoneticPr fontId="3"/>
  </si>
  <si>
    <t>特環施設と公共下水との結合</t>
    <rPh sb="0" eb="1">
      <t>トク</t>
    </rPh>
    <rPh sb="2" eb="4">
      <t>シセツ</t>
    </rPh>
    <rPh sb="5" eb="7">
      <t>コウキョウ</t>
    </rPh>
    <rPh sb="7" eb="9">
      <t>ゲスイ</t>
    </rPh>
    <rPh sb="11" eb="13">
      <t>ケツゴウ</t>
    </rPh>
    <phoneticPr fontId="3"/>
  </si>
  <si>
    <t>港湾運営会社制度</t>
    <rPh sb="0" eb="2">
      <t>コウワン</t>
    </rPh>
    <rPh sb="2" eb="4">
      <t>ウンエイ</t>
    </rPh>
    <rPh sb="4" eb="6">
      <t>ガイシャ</t>
    </rPh>
    <rPh sb="6" eb="8">
      <t>セイド</t>
    </rPh>
    <phoneticPr fontId="3"/>
  </si>
  <si>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</si>
  <si>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</si>
  <si>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</si>
  <si>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</si>
  <si>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</si>
  <si>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</si>
  <si>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</si>
  <si>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</si>
  <si>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</si>
  <si>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</si>
  <si>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</si>
  <si>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</si>
  <si>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介護サービス事業</t>
  </si>
  <si>
    <t>指定訪問看護ステーション</t>
  </si>
  <si>
    <t>ー</t>
  </si>
  <si>
    <t/>
  </si>
  <si>
    <t>　当事業所は現在、町内で唯一の訪問看護事業所であり、現時点では、民間で訪問看護事業に参入する事業者はいない状況である。しかしながら、医療機関と在宅医療を結ぶ担い手としての役割は大きく、町として事業を継続していかなければならない。当地域の介護需要は引き続き一定量を見込んでいるものの、利用者の状況や入院、施設入所などにより需要が減少する可能性もある。その場合、訪問回数や介護サービス収益に影響が及ぶことになるが、その場合は一般会計からの繰入金により収支均衡を図り、事業を継続していく。職員配置や経費の節減も含め、経営状況の改善に向けた手法を検討する。</t>
  </si>
  <si>
    <t>簡易水道事業</t>
  </si>
  <si>
    <t>「島根県水道事業の連携に関する検討会」に参画し、広域連携・共同化の検討を行っている。※平成30年度に県東部圏域において広域化した場合の効果額等を試算し、検討結果を取りまとめている。</t>
  </si>
  <si>
    <t>　団体間で税額に隔たりがなく、行財政改革を進めて行政サービスの高い水準へ合わせることを基本とした平成の市町村合併とは異なり、効率化に一定の限界がある装置産業を将来に渡り維持することへの住民理解の醸成が必要である。国が策定した「水道広域化推進プラン策定マニュアル」を活用しながら、圏域各団体の事業内容等詳細調査を行って、将来的な事業維持を基本に、島根県並びに圏域構成団体と協議のうえ、広域化メリットを具体的に取りまとめていく。</t>
  </si>
  <si>
    <t>下水道事業</t>
  </si>
  <si>
    <t>個別排水処理施設</t>
  </si>
  <si>
    <t>広域連合（雲南市・奥出雲町・飯南町）で運営していたし尿処理施設を更新し、平成29年4月1日から下水汚泥を主として、し尿、浄化槽汚泥、農業集落排水汚泥を一体的に処理する共同処理施設を広域連合で運営している。施設の共同化により、今後の建設改良費などに大幅な経費削減が見込まれる。また、国内唯一の汚泥処理のみを行う公共下水道施設である。（当時。現在は不明）</t>
  </si>
  <si>
    <t>平成</t>
  </si>
  <si>
    <t>農業集落排水施設</t>
  </si>
  <si>
    <t>特定地域排水処理施設</t>
  </si>
  <si>
    <t>病院事業</t>
  </si>
  <si>
    <t>　新公立病院改革プラン等に基づいて、地域内の医療機関、福祉施設等との連携の充実による収益向上に結び付く取り組みや、他病院との連携、薬品費、診療材料費等の経費削減等に取り組み、経営状態を改善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</si>
</sst>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74">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10" fillId="4" borderId="0" xfId="0" applyFont="1" applyFill="1" applyBorder="1" applyAlignment="1">
      <alignment horizontal="left" wrapText="1"/>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4" borderId="11" xfId="0" applyFont="1" applyFill="1" applyBorder="1" applyAlignment="1">
      <alignment horizontal="left"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9" fillId="0" borderId="11" xfId="0" applyFont="1" applyFill="1" applyBorder="1" applyAlignment="1">
      <alignment vertical="top" wrapText="1"/>
    </xf>
    <xf numFmtId="0" fontId="29" fillId="0" borderId="11" xfId="0" applyFont="1" applyFill="1" applyBorder="1" applyAlignment="1">
      <alignment vertical="top"/>
    </xf>
    <xf numFmtId="0" fontId="29" fillId="0" borderId="12" xfId="0" applyFont="1" applyFill="1" applyBorder="1" applyAlignment="1">
      <alignment vertical="top"/>
    </xf>
    <xf numFmtId="0" fontId="30" fillId="0" borderId="11" xfId="0" applyFont="1" applyFill="1" applyBorder="1" applyAlignment="1">
      <alignment vertical="center"/>
    </xf>
    <xf numFmtId="0" fontId="30" fillId="0" borderId="12" xfId="0" applyFont="1" applyFill="1" applyBorder="1" applyAlignment="1">
      <alignment vertical="center"/>
    </xf>
    <xf numFmtId="0" fontId="27" fillId="0" borderId="1" xfId="0" applyFont="1" applyFill="1" applyBorder="1" applyAlignment="1">
      <alignment horizontal="center" vertical="center" wrapText="1" shrinkToFit="1"/>
    </xf>
    <xf numFmtId="0" fontId="0" fillId="0" borderId="1" xfId="0"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38" fillId="0" borderId="4"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11" xfId="0" applyFont="1" applyFill="1" applyBorder="1" applyAlignment="1">
      <alignment vertical="center"/>
    </xf>
    <xf numFmtId="0" fontId="29" fillId="0" borderId="12" xfId="0" applyFont="1" applyFill="1"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40" fillId="0" borderId="2" xfId="0" applyFont="1" applyFill="1" applyBorder="1" applyAlignment="1">
      <alignment horizontal="left" vertical="center" wrapText="1"/>
    </xf>
    <xf numFmtId="0" fontId="40" fillId="0" borderId="3" xfId="0" applyFont="1" applyFill="1" applyBorder="1" applyAlignment="1">
      <alignment horizontal="left" vertical="center" wrapText="1"/>
    </xf>
    <xf numFmtId="0" fontId="40" fillId="0" borderId="4" xfId="0" applyFont="1" applyFill="1" applyBorder="1" applyAlignment="1">
      <alignment horizontal="left" vertical="center" wrapText="1"/>
    </xf>
    <xf numFmtId="0" fontId="40" fillId="0" borderId="5"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6"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0" fillId="0" borderId="8" xfId="0" applyFont="1" applyFill="1" applyBorder="1" applyAlignment="1">
      <alignment horizontal="left" vertical="center" wrapText="1"/>
    </xf>
    <xf numFmtId="0" fontId="40" fillId="0" borderId="9" xfId="0" applyFont="1" applyFill="1" applyBorder="1" applyAlignment="1">
      <alignment horizontal="left" vertical="center" wrapText="1"/>
    </xf>
    <xf numFmtId="0" fontId="40" fillId="0" borderId="2" xfId="0" applyFont="1" applyFill="1" applyBorder="1" applyAlignment="1">
      <alignment vertical="center" wrapText="1"/>
    </xf>
    <xf numFmtId="0" fontId="40" fillId="0" borderId="3" xfId="0" applyFont="1" applyFill="1" applyBorder="1" applyAlignment="1">
      <alignment vertical="center" wrapText="1"/>
    </xf>
    <xf numFmtId="0" fontId="40" fillId="0" borderId="4" xfId="0" applyFont="1" applyFill="1" applyBorder="1" applyAlignment="1">
      <alignment vertical="center" wrapText="1"/>
    </xf>
    <xf numFmtId="0" fontId="40" fillId="0" borderId="5" xfId="0" applyFont="1" applyFill="1" applyBorder="1" applyAlignment="1">
      <alignment vertical="center" wrapText="1"/>
    </xf>
    <xf numFmtId="0" fontId="40" fillId="0" borderId="0" xfId="0" applyFont="1" applyFill="1" applyBorder="1" applyAlignment="1">
      <alignment vertical="center" wrapText="1"/>
    </xf>
    <xf numFmtId="0" fontId="40" fillId="0" borderId="6" xfId="0" applyFont="1" applyFill="1" applyBorder="1" applyAlignment="1">
      <alignment vertical="center" wrapText="1"/>
    </xf>
    <xf numFmtId="0" fontId="40" fillId="0" borderId="7" xfId="0" applyFont="1" applyFill="1" applyBorder="1" applyAlignment="1">
      <alignment vertical="center" wrapText="1"/>
    </xf>
    <xf numFmtId="0" fontId="40" fillId="0" borderId="8" xfId="0" applyFont="1" applyFill="1" applyBorder="1" applyAlignment="1">
      <alignment vertical="center" wrapText="1"/>
    </xf>
    <xf numFmtId="0" fontId="40" fillId="0" borderId="9" xfId="0" applyFont="1" applyFill="1" applyBorder="1" applyAlignment="1">
      <alignment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7350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5537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82155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64026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83534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35483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17449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28732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10698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4042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8890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991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57663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85601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13059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73690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55561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823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6421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837254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3567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1763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2892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108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4061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8909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7010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57854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55266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73690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55561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823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6421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837254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3567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1763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2892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108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4061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8909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7010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57854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55266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73690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55561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823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6421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837254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3567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1763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2892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108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4061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8909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7010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57854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55266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73690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55561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823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6421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837254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3567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1763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2892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108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4061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8909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7010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57854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55266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20" name="右矢印 19">
          <a:extLst>
            <a:ext uri="{FF2B5EF4-FFF2-40B4-BE49-F238E27FC236}">
              <a16:creationId xmlns:a16="http://schemas.microsoft.com/office/drawing/2014/main" id="{00000000-0008-0000-01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2" name="右矢印 21">
          <a:extLst>
            <a:ext uri="{FF2B5EF4-FFF2-40B4-BE49-F238E27FC236}">
              <a16:creationId xmlns:a16="http://schemas.microsoft.com/office/drawing/2014/main" id="{00000000-0008-0000-0100-000016000000}"/>
            </a:ext>
          </a:extLst>
        </xdr:cNvPr>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3" name="右矢印 22">
          <a:extLst>
            <a:ext uri="{FF2B5EF4-FFF2-40B4-BE49-F238E27FC236}">
              <a16:creationId xmlns:a16="http://schemas.microsoft.com/office/drawing/2014/main" id="{00000000-0008-0000-01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7" name="右中かっこ 26">
          <a:extLst>
            <a:ext uri="{FF2B5EF4-FFF2-40B4-BE49-F238E27FC236}">
              <a16:creationId xmlns:a16="http://schemas.microsoft.com/office/drawing/2014/main" id="{00000000-0008-0000-0100-00001B000000}"/>
            </a:ext>
          </a:extLst>
        </xdr:cNvPr>
        <xdr:cNvSpPr/>
      </xdr:nvSpPr>
      <xdr:spPr>
        <a:xfrm>
          <a:off x="3069165" y="27834167"/>
          <a:ext cx="497417" cy="46990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0_&#39151;&#21335;&#30010;/03_&#35519;&#26619;&#31080;%20&#65288;R3&#25244;&#26412;&#25913;&#38761;&#35519;&#26619;&#65289;(003)&#39151;&#21335;&#30010;&#12539;&#20491;&#210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0_&#39151;&#21335;&#30010;/03_&#35519;&#26619;&#31080;%20&#65288;R3&#25244;&#26412;&#25913;&#38761;&#35519;&#26619;&#65289;(003)&#39151;&#21335;&#30010;&#12539;&#29305;&#2987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0_&#39151;&#21335;&#30010;/03_&#35519;&#26619;&#31080;%20&#65288;R3&#25244;&#26412;&#25913;&#38761;&#35519;&#26619;&#65289;(003)&#39151;&#21335;&#30010;&#12539;&#29305;&#223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0_&#39151;&#21335;&#30010;/03_&#35519;&#26619;&#31080;%20&#65288;R3&#25244;&#26412;&#25913;&#38761;&#35519;&#26619;&#65289;(003)&#39151;&#21335;&#30010;&#12539;&#36786;&#385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0_&#39151;&#21335;&#30010;/03_&#35519;&#26619;&#31080;%20&#65288;R3&#25244;&#26412;&#25913;&#38761;&#35519;&#26619;&#65289;(003)&#39151;&#21335;&#30010;&#12539;&#31777;&#277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0_&#39151;&#21335;&#30010;/03_&#35519;&#26619;&#31080;%20&#65288;R3&#25244;&#26412;&#25913;&#38761;&#35519;&#26619;&#65289;(003)&#39151;&#21335;&#30010;&#12539;&#30149;&#384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飯南町</v>
          </cell>
        </row>
        <row r="17">
          <cell r="F17" t="str">
            <v>下水道事業</v>
          </cell>
          <cell r="W17" t="str">
            <v>特定環境保全公共下水道</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v>
          </cell>
          <cell r="X45" t="str">
            <v>●</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59">
          <cell r="B59"/>
        </row>
        <row r="65">
          <cell r="G65" t="str">
            <v xml:space="preserve"> </v>
          </cell>
          <cell r="S65"/>
          <cell r="V65"/>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79">
          <cell r="B79"/>
        </row>
        <row r="85">
          <cell r="G85" t="str">
            <v xml:space="preserve"> </v>
          </cell>
          <cell r="S85"/>
          <cell r="V85"/>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99">
          <cell r="B99"/>
        </row>
        <row r="104">
          <cell r="B104"/>
        </row>
        <row r="115">
          <cell r="B115"/>
        </row>
        <row r="121">
          <cell r="J121" t="str">
            <v xml:space="preserve"> </v>
          </cell>
          <cell r="S121"/>
          <cell r="V121"/>
        </row>
        <row r="122">
          <cell r="J122" t="str">
            <v xml:space="preserve"> </v>
          </cell>
          <cell r="V122" t="str">
            <v xml:space="preserve"> </v>
          </cell>
        </row>
        <row r="123">
          <cell r="V123" t="str">
            <v xml:space="preserve"> </v>
          </cell>
        </row>
        <row r="127">
          <cell r="B127"/>
        </row>
        <row r="133">
          <cell r="J133" t="str">
            <v xml:space="preserve"> </v>
          </cell>
          <cell r="S133"/>
          <cell r="V133"/>
        </row>
        <row r="134">
          <cell r="J134" t="str">
            <v xml:space="preserve"> </v>
          </cell>
          <cell r="V134" t="str">
            <v xml:space="preserve"> </v>
          </cell>
        </row>
        <row r="135">
          <cell r="V135" t="str">
            <v xml:space="preserve"> </v>
          </cell>
        </row>
        <row r="140">
          <cell r="B140"/>
        </row>
        <row r="146">
          <cell r="B146"/>
        </row>
        <row r="158">
          <cell r="B158" t="str">
            <v>広域連合（雲南市・奥出雲町・飯南町）で運営していたし尿処理施設を更新し、平成29年4月1日から下水汚泥を主として、し尿、浄化槽汚泥、農業集落排水汚泥を一体的に処理する共同処理施設を広域連合で運営している。施設の共同化により、今後の建設改良費などに大幅な経費削減が見込まれる。また、国内唯一の汚泥処理のみを行う公共下水道施設である。（当時。現在は不明）</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v>
          </cell>
        </row>
        <row r="208">
          <cell r="Y208" t="str">
            <v xml:space="preserve"> </v>
          </cell>
        </row>
        <row r="209">
          <cell r="Y209" t="str">
            <v xml:space="preserve"> </v>
          </cell>
        </row>
        <row r="212">
          <cell r="B212" t="str">
            <v>平成</v>
          </cell>
          <cell r="E212">
            <v>29</v>
          </cell>
        </row>
        <row r="213">
          <cell r="E213">
            <v>4</v>
          </cell>
        </row>
        <row r="214">
          <cell r="E214">
            <v>1</v>
          </cell>
        </row>
        <row r="223">
          <cell r="B223"/>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8">
          <cell r="B278"/>
          <cell r="E278"/>
        </row>
        <row r="279">
          <cell r="E279" t="str">
            <v xml:space="preserve"> </v>
          </cell>
        </row>
        <row r="280">
          <cell r="E280" t="str">
            <v xml:space="preserve"> </v>
          </cell>
        </row>
        <row r="289">
          <cell r="B289"/>
        </row>
        <row r="295">
          <cell r="B295"/>
        </row>
        <row r="307">
          <cell r="B307"/>
        </row>
        <row r="313">
          <cell r="G313" t="str">
            <v xml:space="preserve"> </v>
          </cell>
          <cell r="U313"/>
          <cell r="X313"/>
        </row>
        <row r="314">
          <cell r="G314" t="str">
            <v xml:space="preserve"> </v>
          </cell>
          <cell r="X314" t="str">
            <v xml:space="preserve"> </v>
          </cell>
        </row>
        <row r="315">
          <cell r="X315" t="str">
            <v xml:space="preserve"> </v>
          </cell>
        </row>
        <row r="324">
          <cell r="B324"/>
        </row>
        <row r="330">
          <cell r="G330" t="str">
            <v xml:space="preserve"> </v>
          </cell>
          <cell r="U330"/>
          <cell r="X330"/>
        </row>
        <row r="331">
          <cell r="G331" t="str">
            <v xml:space="preserve"> </v>
          </cell>
          <cell r="X331" t="str">
            <v xml:space="preserve"> </v>
          </cell>
        </row>
        <row r="332">
          <cell r="X332" t="str">
            <v xml:space="preserve"> </v>
          </cell>
        </row>
        <row r="337">
          <cell r="B337"/>
        </row>
        <row r="343">
          <cell r="B343"/>
        </row>
        <row r="356">
          <cell r="B356"/>
        </row>
        <row r="362">
          <cell r="B362"/>
        </row>
        <row r="368">
          <cell r="B368"/>
          <cell r="E368"/>
        </row>
        <row r="369">
          <cell r="E369" t="str">
            <v xml:space="preserve"> </v>
          </cell>
        </row>
        <row r="370">
          <cell r="E370" t="str">
            <v xml:space="preserve"> </v>
          </cell>
        </row>
        <row r="379">
          <cell r="B379"/>
        </row>
        <row r="385">
          <cell r="B385"/>
          <cell r="E385"/>
        </row>
        <row r="386">
          <cell r="E386" t="str">
            <v xml:space="preserve"> </v>
          </cell>
        </row>
        <row r="387">
          <cell r="E387" t="str">
            <v xml:space="preserve"> </v>
          </cell>
        </row>
        <row r="392">
          <cell r="B392"/>
        </row>
        <row r="398">
          <cell r="B398"/>
        </row>
        <row r="411">
          <cell r="B411"/>
        </row>
        <row r="417">
          <cell r="S417"/>
          <cell r="V417"/>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425"/>
          <cell r="BC425" t="str">
            <v>　</v>
          </cell>
        </row>
        <row r="431">
          <cell r="S431"/>
          <cell r="V431"/>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439"/>
          <cell r="BC439" t="str">
            <v>　</v>
          </cell>
        </row>
        <row r="445">
          <cell r="B445"/>
        </row>
        <row r="458">
          <cell r="B458"/>
        </row>
        <row r="464">
          <cell r="G464" t="str">
            <v xml:space="preserve"> </v>
          </cell>
        </row>
        <row r="465">
          <cell r="G465" t="str">
            <v xml:space="preserve"> </v>
          </cell>
        </row>
        <row r="468">
          <cell r="B468"/>
          <cell r="E468"/>
        </row>
        <row r="469">
          <cell r="E469" t="str">
            <v xml:space="preserve"> </v>
          </cell>
        </row>
        <row r="470">
          <cell r="E470" t="str">
            <v xml:space="preserve"> </v>
          </cell>
        </row>
        <row r="475">
          <cell r="B475"/>
        </row>
        <row r="481">
          <cell r="G481" t="str">
            <v xml:space="preserve"> </v>
          </cell>
        </row>
        <row r="482">
          <cell r="G482" t="str">
            <v xml:space="preserve"> </v>
          </cell>
        </row>
        <row r="485">
          <cell r="B485"/>
          <cell r="E485"/>
        </row>
        <row r="486">
          <cell r="E486" t="str">
            <v xml:space="preserve"> </v>
          </cell>
        </row>
        <row r="487">
          <cell r="E487" t="str">
            <v xml:space="preserve"> </v>
          </cell>
        </row>
        <row r="492">
          <cell r="B492"/>
        </row>
        <row r="498">
          <cell r="B498"/>
        </row>
        <row r="511">
          <cell r="B511"/>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tabSelected="1" view="pageBreakPreview" topLeftCell="A79" zoomScale="60" zoomScaleNormal="55" workbookViewId="0">
      <selection activeCell="CI102" sqref="CI10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170</v>
      </c>
      <c r="V11" s="190"/>
      <c r="W11" s="190"/>
      <c r="X11" s="190"/>
      <c r="Y11" s="190"/>
      <c r="Z11" s="190"/>
      <c r="AA11" s="190"/>
      <c r="AB11" s="190"/>
      <c r="AC11" s="190"/>
      <c r="AD11" s="190"/>
      <c r="AE11" s="190"/>
      <c r="AF11" s="187"/>
      <c r="AG11" s="187"/>
      <c r="AH11" s="187"/>
      <c r="AI11" s="187"/>
      <c r="AJ11" s="187"/>
      <c r="AK11" s="187"/>
      <c r="AL11" s="187"/>
      <c r="AM11" s="187"/>
      <c r="AN11" s="188"/>
      <c r="AO11" s="195" t="s">
        <v>77</v>
      </c>
      <c r="AP11" s="187"/>
      <c r="AQ11" s="187"/>
      <c r="AR11" s="187"/>
      <c r="AS11" s="187"/>
      <c r="AT11" s="187"/>
      <c r="AU11" s="187"/>
      <c r="AV11" s="187"/>
      <c r="AW11" s="187"/>
      <c r="AX11" s="187"/>
      <c r="AY11" s="187"/>
      <c r="AZ11" s="187"/>
      <c r="BA11" s="187"/>
      <c r="BB11" s="187"/>
      <c r="BC11" s="187"/>
      <c r="BD11" s="187"/>
      <c r="BE11" s="187"/>
      <c r="BF11" s="188"/>
      <c r="BG11" s="184" t="s">
        <v>167</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168</v>
      </c>
      <c r="E24" s="141"/>
      <c r="F24" s="141"/>
      <c r="G24" s="141"/>
      <c r="H24" s="141"/>
      <c r="I24" s="141"/>
      <c r="J24" s="142"/>
      <c r="K24" s="140" t="s">
        <v>168</v>
      </c>
      <c r="L24" s="141"/>
      <c r="M24" s="141"/>
      <c r="N24" s="141"/>
      <c r="O24" s="141"/>
      <c r="P24" s="141"/>
      <c r="Q24" s="142"/>
      <c r="R24" s="140" t="s">
        <v>164</v>
      </c>
      <c r="S24" s="141"/>
      <c r="T24" s="141"/>
      <c r="U24" s="141"/>
      <c r="V24" s="141"/>
      <c r="W24" s="141"/>
      <c r="X24" s="142"/>
      <c r="Y24" s="140" t="s">
        <v>168</v>
      </c>
      <c r="Z24" s="141"/>
      <c r="AA24" s="141"/>
      <c r="AB24" s="141"/>
      <c r="AC24" s="141"/>
      <c r="AD24" s="141"/>
      <c r="AE24" s="142"/>
      <c r="AF24" s="140" t="s">
        <v>168</v>
      </c>
      <c r="AG24" s="141"/>
      <c r="AH24" s="141"/>
      <c r="AI24" s="141"/>
      <c r="AJ24" s="141"/>
      <c r="AK24" s="141"/>
      <c r="AL24" s="142"/>
      <c r="AM24" s="140" t="s">
        <v>168</v>
      </c>
      <c r="AN24" s="141"/>
      <c r="AO24" s="141"/>
      <c r="AP24" s="141"/>
      <c r="AQ24" s="141"/>
      <c r="AR24" s="141"/>
      <c r="AS24" s="142"/>
      <c r="AT24" s="140" t="s">
        <v>168</v>
      </c>
      <c r="AU24" s="141"/>
      <c r="AV24" s="141"/>
      <c r="AW24" s="141"/>
      <c r="AX24" s="141"/>
      <c r="AY24" s="141"/>
      <c r="AZ24" s="142"/>
      <c r="BA24" s="40"/>
      <c r="BB24" s="137" t="s">
        <v>168</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168</v>
      </c>
      <c r="O36" s="114"/>
      <c r="P36" s="114"/>
      <c r="Q36" s="115"/>
      <c r="R36" s="27"/>
      <c r="S36" s="27"/>
      <c r="T36" s="27"/>
      <c r="U36" s="197" t="s">
        <v>168</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168</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168</v>
      </c>
      <c r="AN38" s="138"/>
      <c r="AO38" s="138"/>
      <c r="AP38" s="138"/>
      <c r="AQ38" s="138"/>
      <c r="AR38" s="138"/>
      <c r="AS38" s="138"/>
      <c r="AT38" s="139"/>
      <c r="AU38" s="137" t="s">
        <v>168</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168</v>
      </c>
      <c r="BG39" s="169"/>
      <c r="BH39" s="169"/>
      <c r="BI39" s="170"/>
      <c r="BJ39" s="165" t="s">
        <v>168</v>
      </c>
      <c r="BK39" s="169"/>
      <c r="BL39" s="169"/>
      <c r="BM39" s="170"/>
      <c r="BN39" s="165" t="s">
        <v>168</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168</v>
      </c>
      <c r="AN42" s="270"/>
      <c r="AO42" s="218" t="s">
        <v>158</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168</v>
      </c>
      <c r="AN43" s="270"/>
      <c r="AO43" s="337" t="s">
        <v>161</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168</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168</v>
      </c>
      <c r="AN44" s="270"/>
      <c r="AO44" s="215" t="s">
        <v>153</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168</v>
      </c>
      <c r="AN45" s="223"/>
      <c r="AO45" s="218" t="s">
        <v>154</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168</v>
      </c>
      <c r="AN46" s="223"/>
      <c r="AO46" s="218" t="s">
        <v>155</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168</v>
      </c>
      <c r="AN47" s="223"/>
      <c r="AO47" s="218" t="s">
        <v>163</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168</v>
      </c>
      <c r="O51" s="114"/>
      <c r="P51" s="114"/>
      <c r="Q51" s="115"/>
      <c r="R51" s="27"/>
      <c r="S51" s="27"/>
      <c r="T51" s="27"/>
      <c r="U51" s="197" t="s">
        <v>168</v>
      </c>
      <c r="V51" s="198"/>
      <c r="W51" s="198"/>
      <c r="X51" s="198"/>
      <c r="Y51" s="198"/>
      <c r="Z51" s="198"/>
      <c r="AA51" s="198"/>
      <c r="AB51" s="198"/>
      <c r="AC51" s="198"/>
      <c r="AD51" s="198"/>
      <c r="AE51" s="198"/>
      <c r="AF51" s="198"/>
      <c r="AG51" s="198"/>
      <c r="AH51" s="198"/>
      <c r="AI51" s="198"/>
      <c r="AJ51" s="199"/>
      <c r="AK51" s="61"/>
      <c r="AL51" s="61"/>
      <c r="AM51" s="197" t="s">
        <v>168</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168</v>
      </c>
      <c r="O62" s="114"/>
      <c r="P62" s="114"/>
      <c r="Q62" s="115"/>
      <c r="R62" s="27"/>
      <c r="S62" s="27"/>
      <c r="T62" s="27"/>
      <c r="U62" s="197" t="s">
        <v>168</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168</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168</v>
      </c>
      <c r="AN65" s="138"/>
      <c r="AO65" s="138"/>
      <c r="AP65" s="138"/>
      <c r="AQ65" s="138"/>
      <c r="AR65" s="138"/>
      <c r="AS65" s="138"/>
      <c r="AT65" s="139"/>
      <c r="AU65" s="137" t="s">
        <v>168</v>
      </c>
      <c r="AV65" s="138"/>
      <c r="AW65" s="138"/>
      <c r="AX65" s="138"/>
      <c r="AY65" s="138"/>
      <c r="AZ65" s="138"/>
      <c r="BA65" s="138"/>
      <c r="BB65" s="139"/>
      <c r="BC65" s="54"/>
      <c r="BD65" s="22"/>
      <c r="BE65" s="22"/>
      <c r="BF65" s="165" t="s">
        <v>168</v>
      </c>
      <c r="BG65" s="166"/>
      <c r="BH65" s="166"/>
      <c r="BI65" s="166"/>
      <c r="BJ65" s="165" t="s">
        <v>168</v>
      </c>
      <c r="BK65" s="166"/>
      <c r="BL65" s="166"/>
      <c r="BM65" s="166"/>
      <c r="BN65" s="165" t="s">
        <v>168</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168</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168</v>
      </c>
      <c r="O74" s="114"/>
      <c r="P74" s="114"/>
      <c r="Q74" s="115"/>
      <c r="R74" s="27"/>
      <c r="S74" s="27"/>
      <c r="T74" s="27"/>
      <c r="U74" s="197" t="s">
        <v>168</v>
      </c>
      <c r="V74" s="198"/>
      <c r="W74" s="198"/>
      <c r="X74" s="198"/>
      <c r="Y74" s="198"/>
      <c r="Z74" s="198"/>
      <c r="AA74" s="198"/>
      <c r="AB74" s="198"/>
      <c r="AC74" s="198"/>
      <c r="AD74" s="198"/>
      <c r="AE74" s="198"/>
      <c r="AF74" s="198"/>
      <c r="AG74" s="198"/>
      <c r="AH74" s="198"/>
      <c r="AI74" s="198"/>
      <c r="AJ74" s="199"/>
      <c r="AK74" s="61"/>
      <c r="AL74" s="61"/>
      <c r="AM74" s="197" t="s">
        <v>168</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168</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168</v>
      </c>
      <c r="AN86" s="272"/>
      <c r="AO86" s="272"/>
      <c r="AP86" s="272"/>
      <c r="AQ86" s="272"/>
      <c r="AR86" s="272"/>
      <c r="AS86" s="272"/>
      <c r="AT86" s="272"/>
      <c r="AU86" s="272"/>
      <c r="AV86" s="272"/>
      <c r="AW86" s="272"/>
      <c r="AX86" s="272"/>
      <c r="AY86" s="272"/>
      <c r="AZ86" s="272"/>
      <c r="BA86" s="272"/>
      <c r="BB86" s="272"/>
      <c r="BC86" s="273"/>
      <c r="BD86" s="22"/>
      <c r="BE86" s="22"/>
      <c r="BF86" s="163" t="s">
        <v>168</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168</v>
      </c>
      <c r="V88" s="138"/>
      <c r="W88" s="138"/>
      <c r="X88" s="138"/>
      <c r="Y88" s="138"/>
      <c r="Z88" s="138"/>
      <c r="AA88" s="138"/>
      <c r="AB88" s="139"/>
      <c r="AC88" s="137" t="s">
        <v>168</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168</v>
      </c>
      <c r="BG89" s="166"/>
      <c r="BH89" s="166"/>
      <c r="BI89" s="166"/>
      <c r="BJ89" s="165" t="s">
        <v>168</v>
      </c>
      <c r="BK89" s="166"/>
      <c r="BL89" s="166"/>
      <c r="BM89" s="166"/>
      <c r="BN89" s="165" t="s">
        <v>168</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168</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168</v>
      </c>
      <c r="V93" s="138"/>
      <c r="W93" s="138"/>
      <c r="X93" s="138"/>
      <c r="Y93" s="138"/>
      <c r="Z93" s="138"/>
      <c r="AA93" s="138"/>
      <c r="AB93" s="139"/>
      <c r="AC93" s="137" t="s">
        <v>168</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168</v>
      </c>
      <c r="O98" s="114"/>
      <c r="P98" s="114"/>
      <c r="Q98" s="115"/>
      <c r="R98" s="27"/>
      <c r="S98" s="27"/>
      <c r="T98" s="27"/>
      <c r="U98" s="197" t="s">
        <v>168</v>
      </c>
      <c r="V98" s="198"/>
      <c r="W98" s="198"/>
      <c r="X98" s="198"/>
      <c r="Y98" s="198"/>
      <c r="Z98" s="198"/>
      <c r="AA98" s="198"/>
      <c r="AB98" s="198"/>
      <c r="AC98" s="198"/>
      <c r="AD98" s="198"/>
      <c r="AE98" s="198"/>
      <c r="AF98" s="198"/>
      <c r="AG98" s="198"/>
      <c r="AH98" s="198"/>
      <c r="AI98" s="198"/>
      <c r="AJ98" s="199"/>
      <c r="AK98" s="61"/>
      <c r="AL98" s="61"/>
      <c r="AM98" s="197" t="s">
        <v>168</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156</v>
      </c>
      <c r="V110" s="132"/>
      <c r="W110" s="132"/>
      <c r="X110" s="132"/>
      <c r="Y110" s="132"/>
      <c r="Z110" s="132"/>
      <c r="AA110" s="132"/>
      <c r="AB110" s="132"/>
      <c r="AC110" s="132"/>
      <c r="AD110" s="132"/>
      <c r="AE110" s="132"/>
      <c r="AF110" s="132"/>
      <c r="AG110" s="132"/>
      <c r="AH110" s="132"/>
      <c r="AI110" s="132"/>
      <c r="AJ110" s="133"/>
      <c r="AK110" s="56"/>
      <c r="AL110" s="56"/>
      <c r="AM110" s="271" t="s">
        <v>168</v>
      </c>
      <c r="AN110" s="272"/>
      <c r="AO110" s="272"/>
      <c r="AP110" s="272"/>
      <c r="AQ110" s="272"/>
      <c r="AR110" s="272"/>
      <c r="AS110" s="272"/>
      <c r="AT110" s="272"/>
      <c r="AU110" s="272"/>
      <c r="AV110" s="272"/>
      <c r="AW110" s="272"/>
      <c r="AX110" s="272"/>
      <c r="AY110" s="272"/>
      <c r="AZ110" s="272"/>
      <c r="BA110" s="272"/>
      <c r="BB110" s="273"/>
      <c r="BC110" s="54"/>
      <c r="BD110" s="22"/>
      <c r="BE110" s="22"/>
      <c r="BF110" s="163" t="s">
        <v>168</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168</v>
      </c>
      <c r="O112" s="114"/>
      <c r="P112" s="114"/>
      <c r="Q112" s="115"/>
      <c r="R112" s="27"/>
      <c r="S112" s="27"/>
      <c r="T112" s="27"/>
      <c r="U112" s="137" t="s">
        <v>168</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168</v>
      </c>
      <c r="BG113" s="166"/>
      <c r="BH113" s="166"/>
      <c r="BI113" s="166"/>
      <c r="BJ113" s="165" t="s">
        <v>168</v>
      </c>
      <c r="BK113" s="166"/>
      <c r="BL113" s="166"/>
      <c r="BM113" s="166"/>
      <c r="BN113" s="165" t="s">
        <v>168</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162</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168</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168</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159</v>
      </c>
      <c r="AN120" s="147"/>
      <c r="AO120" s="147"/>
      <c r="AP120" s="147"/>
      <c r="AQ120" s="147"/>
      <c r="AR120" s="148"/>
      <c r="AS120" s="146" t="s">
        <v>160</v>
      </c>
      <c r="AT120" s="147"/>
      <c r="AU120" s="147"/>
      <c r="AV120" s="147"/>
      <c r="AW120" s="147"/>
      <c r="AX120" s="148"/>
      <c r="AY120" s="284" t="s">
        <v>157</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168</v>
      </c>
      <c r="V122" s="138"/>
      <c r="W122" s="138"/>
      <c r="X122" s="138"/>
      <c r="Y122" s="138"/>
      <c r="Z122" s="138"/>
      <c r="AA122" s="138"/>
      <c r="AB122" s="138"/>
      <c r="AC122" s="138"/>
      <c r="AD122" s="138"/>
      <c r="AE122" s="138"/>
      <c r="AF122" s="138"/>
      <c r="AG122" s="138"/>
      <c r="AH122" s="138"/>
      <c r="AI122" s="138"/>
      <c r="AJ122" s="139"/>
      <c r="AK122" s="40"/>
      <c r="AL122" s="40"/>
      <c r="AM122" s="152" t="s">
        <v>168</v>
      </c>
      <c r="AN122" s="152"/>
      <c r="AO122" s="152"/>
      <c r="AP122" s="152"/>
      <c r="AQ122" s="152"/>
      <c r="AR122" s="152"/>
      <c r="AS122" s="152" t="s">
        <v>168</v>
      </c>
      <c r="AT122" s="152"/>
      <c r="AU122" s="152"/>
      <c r="AV122" s="152"/>
      <c r="AW122" s="152"/>
      <c r="AX122" s="152"/>
      <c r="AY122" s="152" t="s">
        <v>168</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35.1" customHeight="1">
      <c r="A127" s="11"/>
      <c r="B127" s="11"/>
      <c r="C127" s="50"/>
      <c r="D127" s="290" t="s">
        <v>6</v>
      </c>
      <c r="E127" s="290"/>
      <c r="F127" s="290"/>
      <c r="G127" s="290"/>
      <c r="H127" s="290"/>
      <c r="I127" s="290"/>
      <c r="J127" s="290"/>
      <c r="K127" s="290"/>
      <c r="L127" s="290"/>
      <c r="M127" s="291"/>
      <c r="N127" s="113" t="s">
        <v>164</v>
      </c>
      <c r="O127" s="114"/>
      <c r="P127" s="114"/>
      <c r="Q127" s="115"/>
      <c r="R127" s="27"/>
      <c r="S127" s="27"/>
      <c r="T127" s="27"/>
      <c r="U127" s="356" t="s">
        <v>171</v>
      </c>
      <c r="V127" s="357"/>
      <c r="W127" s="357"/>
      <c r="X127" s="357"/>
      <c r="Y127" s="357"/>
      <c r="Z127" s="357"/>
      <c r="AA127" s="357"/>
      <c r="AB127" s="357"/>
      <c r="AC127" s="357"/>
      <c r="AD127" s="357"/>
      <c r="AE127" s="357"/>
      <c r="AF127" s="357"/>
      <c r="AG127" s="357"/>
      <c r="AH127" s="357"/>
      <c r="AI127" s="357"/>
      <c r="AJ127" s="358"/>
      <c r="AK127" s="61"/>
      <c r="AL127" s="61"/>
      <c r="AM127" s="356" t="s">
        <v>172</v>
      </c>
      <c r="AN127" s="357"/>
      <c r="AO127" s="357"/>
      <c r="AP127" s="357"/>
      <c r="AQ127" s="357"/>
      <c r="AR127" s="357"/>
      <c r="AS127" s="357"/>
      <c r="AT127" s="357"/>
      <c r="AU127" s="357"/>
      <c r="AV127" s="357"/>
      <c r="AW127" s="357"/>
      <c r="AX127" s="357"/>
      <c r="AY127" s="357"/>
      <c r="AZ127" s="357"/>
      <c r="BA127" s="357"/>
      <c r="BB127" s="357"/>
      <c r="BC127" s="357"/>
      <c r="BD127" s="357"/>
      <c r="BE127" s="357"/>
      <c r="BF127" s="357"/>
      <c r="BG127" s="357"/>
      <c r="BH127" s="357"/>
      <c r="BI127" s="357"/>
      <c r="BJ127" s="357"/>
      <c r="BK127" s="357"/>
      <c r="BL127" s="357"/>
      <c r="BM127" s="357"/>
      <c r="BN127" s="357"/>
      <c r="BO127" s="357"/>
      <c r="BP127" s="357"/>
      <c r="BQ127" s="358"/>
      <c r="BR127" s="53"/>
      <c r="BS127" s="11"/>
    </row>
    <row r="128" spans="1:83" ht="35.1" customHeight="1">
      <c r="A128" s="11"/>
      <c r="B128" s="11"/>
      <c r="C128" s="50"/>
      <c r="D128" s="290"/>
      <c r="E128" s="290"/>
      <c r="F128" s="290"/>
      <c r="G128" s="290"/>
      <c r="H128" s="290"/>
      <c r="I128" s="290"/>
      <c r="J128" s="290"/>
      <c r="K128" s="290"/>
      <c r="L128" s="290"/>
      <c r="M128" s="291"/>
      <c r="N128" s="116"/>
      <c r="O128" s="117"/>
      <c r="P128" s="117"/>
      <c r="Q128" s="118"/>
      <c r="R128" s="27"/>
      <c r="S128" s="27"/>
      <c r="T128" s="27"/>
      <c r="U128" s="359"/>
      <c r="V128" s="360"/>
      <c r="W128" s="360"/>
      <c r="X128" s="360"/>
      <c r="Y128" s="360"/>
      <c r="Z128" s="360"/>
      <c r="AA128" s="360"/>
      <c r="AB128" s="360"/>
      <c r="AC128" s="360"/>
      <c r="AD128" s="360"/>
      <c r="AE128" s="360"/>
      <c r="AF128" s="360"/>
      <c r="AG128" s="360"/>
      <c r="AH128" s="360"/>
      <c r="AI128" s="360"/>
      <c r="AJ128" s="361"/>
      <c r="AK128" s="61"/>
      <c r="AL128" s="61"/>
      <c r="AM128" s="359"/>
      <c r="AN128" s="360"/>
      <c r="AO128" s="360"/>
      <c r="AP128" s="360"/>
      <c r="AQ128" s="360"/>
      <c r="AR128" s="360"/>
      <c r="AS128" s="360"/>
      <c r="AT128" s="360"/>
      <c r="AU128" s="360"/>
      <c r="AV128" s="360"/>
      <c r="AW128" s="360"/>
      <c r="AX128" s="360"/>
      <c r="AY128" s="360"/>
      <c r="AZ128" s="360"/>
      <c r="BA128" s="360"/>
      <c r="BB128" s="360"/>
      <c r="BC128" s="360"/>
      <c r="BD128" s="360"/>
      <c r="BE128" s="360"/>
      <c r="BF128" s="360"/>
      <c r="BG128" s="360"/>
      <c r="BH128" s="360"/>
      <c r="BI128" s="360"/>
      <c r="BJ128" s="360"/>
      <c r="BK128" s="360"/>
      <c r="BL128" s="360"/>
      <c r="BM128" s="360"/>
      <c r="BN128" s="360"/>
      <c r="BO128" s="360"/>
      <c r="BP128" s="360"/>
      <c r="BQ128" s="361"/>
      <c r="BR128" s="53"/>
      <c r="BS128" s="11"/>
    </row>
    <row r="129" spans="1:100" ht="35.1" customHeight="1">
      <c r="A129" s="11"/>
      <c r="B129" s="11"/>
      <c r="C129" s="50"/>
      <c r="D129" s="290"/>
      <c r="E129" s="290"/>
      <c r="F129" s="290"/>
      <c r="G129" s="290"/>
      <c r="H129" s="290"/>
      <c r="I129" s="290"/>
      <c r="J129" s="290"/>
      <c r="K129" s="290"/>
      <c r="L129" s="290"/>
      <c r="M129" s="291"/>
      <c r="N129" s="116"/>
      <c r="O129" s="117"/>
      <c r="P129" s="117"/>
      <c r="Q129" s="118"/>
      <c r="R129" s="27"/>
      <c r="S129" s="27"/>
      <c r="T129" s="27"/>
      <c r="U129" s="359"/>
      <c r="V129" s="360"/>
      <c r="W129" s="360"/>
      <c r="X129" s="360"/>
      <c r="Y129" s="360"/>
      <c r="Z129" s="360"/>
      <c r="AA129" s="360"/>
      <c r="AB129" s="360"/>
      <c r="AC129" s="360"/>
      <c r="AD129" s="360"/>
      <c r="AE129" s="360"/>
      <c r="AF129" s="360"/>
      <c r="AG129" s="360"/>
      <c r="AH129" s="360"/>
      <c r="AI129" s="360"/>
      <c r="AJ129" s="361"/>
      <c r="AK129" s="61"/>
      <c r="AL129" s="61"/>
      <c r="AM129" s="359"/>
      <c r="AN129" s="360"/>
      <c r="AO129" s="360"/>
      <c r="AP129" s="360"/>
      <c r="AQ129" s="360"/>
      <c r="AR129" s="360"/>
      <c r="AS129" s="360"/>
      <c r="AT129" s="360"/>
      <c r="AU129" s="360"/>
      <c r="AV129" s="360"/>
      <c r="AW129" s="360"/>
      <c r="AX129" s="360"/>
      <c r="AY129" s="360"/>
      <c r="AZ129" s="360"/>
      <c r="BA129" s="360"/>
      <c r="BB129" s="360"/>
      <c r="BC129" s="360"/>
      <c r="BD129" s="360"/>
      <c r="BE129" s="360"/>
      <c r="BF129" s="360"/>
      <c r="BG129" s="360"/>
      <c r="BH129" s="360"/>
      <c r="BI129" s="360"/>
      <c r="BJ129" s="360"/>
      <c r="BK129" s="360"/>
      <c r="BL129" s="360"/>
      <c r="BM129" s="360"/>
      <c r="BN129" s="360"/>
      <c r="BO129" s="360"/>
      <c r="BP129" s="360"/>
      <c r="BQ129" s="361"/>
      <c r="BR129" s="53"/>
      <c r="BS129" s="11"/>
    </row>
    <row r="130" spans="1:100" ht="35.1" customHeight="1">
      <c r="A130" s="11"/>
      <c r="B130" s="11"/>
      <c r="C130" s="50"/>
      <c r="D130" s="290"/>
      <c r="E130" s="290"/>
      <c r="F130" s="290"/>
      <c r="G130" s="290"/>
      <c r="H130" s="290"/>
      <c r="I130" s="290"/>
      <c r="J130" s="290"/>
      <c r="K130" s="290"/>
      <c r="L130" s="290"/>
      <c r="M130" s="291"/>
      <c r="N130" s="119"/>
      <c r="O130" s="120"/>
      <c r="P130" s="120"/>
      <c r="Q130" s="121"/>
      <c r="R130" s="27"/>
      <c r="S130" s="27"/>
      <c r="T130" s="27"/>
      <c r="U130" s="362"/>
      <c r="V130" s="363"/>
      <c r="W130" s="363"/>
      <c r="X130" s="363"/>
      <c r="Y130" s="363"/>
      <c r="Z130" s="363"/>
      <c r="AA130" s="363"/>
      <c r="AB130" s="363"/>
      <c r="AC130" s="363"/>
      <c r="AD130" s="363"/>
      <c r="AE130" s="363"/>
      <c r="AF130" s="363"/>
      <c r="AG130" s="363"/>
      <c r="AH130" s="363"/>
      <c r="AI130" s="363"/>
      <c r="AJ130" s="364"/>
      <c r="AK130" s="61"/>
      <c r="AL130" s="61"/>
      <c r="AM130" s="362"/>
      <c r="AN130" s="363"/>
      <c r="AO130" s="363"/>
      <c r="AP130" s="363"/>
      <c r="AQ130" s="363"/>
      <c r="AR130" s="363"/>
      <c r="AS130" s="363"/>
      <c r="AT130" s="363"/>
      <c r="AU130" s="363"/>
      <c r="AV130" s="363"/>
      <c r="AW130" s="363"/>
      <c r="AX130" s="363"/>
      <c r="AY130" s="363"/>
      <c r="AZ130" s="363"/>
      <c r="BA130" s="363"/>
      <c r="BB130" s="363"/>
      <c r="BC130" s="363"/>
      <c r="BD130" s="363"/>
      <c r="BE130" s="363"/>
      <c r="BF130" s="363"/>
      <c r="BG130" s="363"/>
      <c r="BH130" s="363"/>
      <c r="BI130" s="363"/>
      <c r="BJ130" s="363"/>
      <c r="BK130" s="363"/>
      <c r="BL130" s="363"/>
      <c r="BM130" s="363"/>
      <c r="BN130" s="363"/>
      <c r="BO130" s="363"/>
      <c r="BP130" s="363"/>
      <c r="BQ130" s="364"/>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90" t="s">
        <v>25</v>
      </c>
      <c r="E139" s="290"/>
      <c r="F139" s="290"/>
      <c r="G139" s="290"/>
      <c r="H139" s="290"/>
      <c r="I139" s="290"/>
      <c r="J139" s="290"/>
      <c r="K139" s="290"/>
      <c r="L139" s="290"/>
      <c r="M139" s="290"/>
      <c r="N139" s="113" t="s">
        <v>168</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168</v>
      </c>
      <c r="AN139" s="272"/>
      <c r="AO139" s="272"/>
      <c r="AP139" s="272"/>
      <c r="AQ139" s="272"/>
      <c r="AR139" s="272"/>
      <c r="AS139" s="272"/>
      <c r="AT139" s="272"/>
      <c r="AU139" s="272"/>
      <c r="AV139" s="272"/>
      <c r="AW139" s="272"/>
      <c r="AX139" s="272"/>
      <c r="AY139" s="272"/>
      <c r="AZ139" s="272"/>
      <c r="BA139" s="272"/>
      <c r="BB139" s="272"/>
      <c r="BC139" s="273"/>
      <c r="BD139" s="22"/>
      <c r="BE139" s="22"/>
      <c r="BF139" s="163" t="s">
        <v>168</v>
      </c>
      <c r="BG139" s="164"/>
      <c r="BH139" s="164"/>
      <c r="BI139" s="164"/>
      <c r="BJ139" s="163"/>
      <c r="BK139" s="164"/>
      <c r="BL139" s="164"/>
      <c r="BM139" s="164"/>
      <c r="BN139" s="163"/>
      <c r="BO139" s="164"/>
      <c r="BP139" s="164"/>
      <c r="BQ139" s="167"/>
      <c r="BR139" s="53"/>
      <c r="BS139" s="11"/>
      <c r="CG139" s="12"/>
      <c r="CV139" s="12"/>
    </row>
    <row r="140" spans="1:100" ht="19.350000000000001"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168</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168</v>
      </c>
      <c r="BG142" s="166"/>
      <c r="BH142" s="166"/>
      <c r="BI142" s="166"/>
      <c r="BJ142" s="165" t="s">
        <v>168</v>
      </c>
      <c r="BK142" s="166"/>
      <c r="BL142" s="166"/>
      <c r="BM142" s="166"/>
      <c r="BN142" s="165" t="s">
        <v>168</v>
      </c>
      <c r="BO142" s="166"/>
      <c r="BP142" s="166"/>
      <c r="BQ142" s="168"/>
      <c r="BR142" s="53"/>
      <c r="BS142" s="11"/>
      <c r="BX142" s="271" t="s">
        <v>168</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80" t="s">
        <v>147</v>
      </c>
      <c r="V145" s="281"/>
      <c r="W145" s="281"/>
      <c r="X145" s="281"/>
      <c r="Y145" s="281"/>
      <c r="Z145" s="281"/>
      <c r="AA145" s="281"/>
      <c r="AB145" s="281"/>
      <c r="AC145" s="280" t="s">
        <v>148</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168</v>
      </c>
      <c r="V147" s="138"/>
      <c r="W147" s="138"/>
      <c r="X147" s="138"/>
      <c r="Y147" s="138"/>
      <c r="Z147" s="138"/>
      <c r="AA147" s="138"/>
      <c r="AB147" s="139"/>
      <c r="AC147" s="137" t="s">
        <v>168</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149</v>
      </c>
      <c r="AD151" s="147"/>
      <c r="AE151" s="147"/>
      <c r="AF151" s="147"/>
      <c r="AG151" s="147"/>
      <c r="AH151" s="147"/>
      <c r="AI151" s="147"/>
      <c r="AJ151" s="148"/>
      <c r="AK151" s="146" t="s">
        <v>150</v>
      </c>
      <c r="AL151" s="147"/>
      <c r="AM151" s="147"/>
      <c r="AN151" s="147"/>
      <c r="AO151" s="147"/>
      <c r="AP151" s="147"/>
      <c r="AQ151" s="147"/>
      <c r="AR151" s="147"/>
      <c r="AS151" s="146" t="s">
        <v>151</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168</v>
      </c>
      <c r="V153" s="138"/>
      <c r="W153" s="138"/>
      <c r="X153" s="138"/>
      <c r="Y153" s="138"/>
      <c r="Z153" s="138"/>
      <c r="AA153" s="138"/>
      <c r="AB153" s="139"/>
      <c r="AC153" s="137" t="s">
        <v>168</v>
      </c>
      <c r="AD153" s="138"/>
      <c r="AE153" s="138"/>
      <c r="AF153" s="138"/>
      <c r="AG153" s="138"/>
      <c r="AH153" s="138"/>
      <c r="AI153" s="138"/>
      <c r="AJ153" s="139"/>
      <c r="AK153" s="137" t="s">
        <v>168</v>
      </c>
      <c r="AL153" s="138"/>
      <c r="AM153" s="138"/>
      <c r="AN153" s="138"/>
      <c r="AO153" s="138"/>
      <c r="AP153" s="138"/>
      <c r="AQ153" s="138"/>
      <c r="AR153" s="139"/>
      <c r="AS153" s="137" t="s">
        <v>168</v>
      </c>
      <c r="AT153" s="138"/>
      <c r="AU153" s="138"/>
      <c r="AV153" s="138"/>
      <c r="AW153" s="138"/>
      <c r="AX153" s="138"/>
      <c r="AY153" s="138"/>
      <c r="AZ153" s="139"/>
      <c r="BA153" s="137" t="s">
        <v>168</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168</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168</v>
      </c>
      <c r="V159" s="138"/>
      <c r="W159" s="138"/>
      <c r="X159" s="138"/>
      <c r="Y159" s="138"/>
      <c r="Z159" s="138"/>
      <c r="AA159" s="138"/>
      <c r="AB159" s="139"/>
      <c r="AC159" s="137" t="s">
        <v>168</v>
      </c>
      <c r="AD159" s="138"/>
      <c r="AE159" s="138"/>
      <c r="AF159" s="138"/>
      <c r="AG159" s="138"/>
      <c r="AH159" s="138"/>
      <c r="AI159" s="138"/>
      <c r="AJ159" s="139"/>
      <c r="AK159" s="137" t="s">
        <v>168</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168</v>
      </c>
      <c r="O164" s="114"/>
      <c r="P164" s="114"/>
      <c r="Q164" s="115"/>
      <c r="R164" s="27"/>
      <c r="S164" s="27"/>
      <c r="T164" s="27"/>
      <c r="U164" s="197" t="s">
        <v>168</v>
      </c>
      <c r="V164" s="198"/>
      <c r="W164" s="198"/>
      <c r="X164" s="198"/>
      <c r="Y164" s="198"/>
      <c r="Z164" s="198"/>
      <c r="AA164" s="198"/>
      <c r="AB164" s="198"/>
      <c r="AC164" s="198"/>
      <c r="AD164" s="198"/>
      <c r="AE164" s="198"/>
      <c r="AF164" s="198"/>
      <c r="AG164" s="198"/>
      <c r="AH164" s="198"/>
      <c r="AI164" s="198"/>
      <c r="AJ164" s="199"/>
      <c r="AK164" s="61"/>
      <c r="AL164" s="61"/>
      <c r="AM164" s="197" t="s">
        <v>168</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
        <v>168</v>
      </c>
      <c r="O176" s="114"/>
      <c r="P176" s="114"/>
      <c r="Q176" s="115"/>
      <c r="R176" s="27"/>
      <c r="S176" s="27"/>
      <c r="T176" s="27"/>
      <c r="U176" s="197" t="s">
        <v>168</v>
      </c>
      <c r="V176" s="198"/>
      <c r="W176" s="198"/>
      <c r="X176" s="198"/>
      <c r="Y176" s="198"/>
      <c r="Z176" s="198"/>
      <c r="AA176" s="198"/>
      <c r="AB176" s="198"/>
      <c r="AC176" s="198"/>
      <c r="AD176" s="198"/>
      <c r="AE176" s="198"/>
      <c r="AF176" s="198"/>
      <c r="AG176" s="198"/>
      <c r="AH176" s="198"/>
      <c r="AI176" s="198"/>
      <c r="AJ176" s="199"/>
      <c r="AK176" s="56"/>
      <c r="AL176" s="56"/>
      <c r="AM176" s="163" t="s">
        <v>168</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168</v>
      </c>
      <c r="AN179" s="166"/>
      <c r="AO179" s="166"/>
      <c r="AP179" s="166"/>
      <c r="AQ179" s="165" t="s">
        <v>168</v>
      </c>
      <c r="AR179" s="166"/>
      <c r="AS179" s="166"/>
      <c r="AT179" s="166"/>
      <c r="AU179" s="165" t="s">
        <v>168</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
        <v>168</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168</v>
      </c>
      <c r="O188" s="114"/>
      <c r="P188" s="114"/>
      <c r="Q188" s="115"/>
      <c r="R188" s="27"/>
      <c r="S188" s="27"/>
      <c r="T188" s="27"/>
      <c r="U188" s="197" t="s">
        <v>168</v>
      </c>
      <c r="V188" s="198"/>
      <c r="W188" s="198"/>
      <c r="X188" s="198"/>
      <c r="Y188" s="198"/>
      <c r="Z188" s="198"/>
      <c r="AA188" s="198"/>
      <c r="AB188" s="198"/>
      <c r="AC188" s="198"/>
      <c r="AD188" s="198"/>
      <c r="AE188" s="198"/>
      <c r="AF188" s="198"/>
      <c r="AG188" s="198"/>
      <c r="AH188" s="198"/>
      <c r="AI188" s="198"/>
      <c r="AJ188" s="199"/>
      <c r="AK188" s="61"/>
      <c r="AL188" s="61"/>
      <c r="AM188" s="197" t="s">
        <v>168</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168</v>
      </c>
      <c r="O200" s="114"/>
      <c r="P200" s="114"/>
      <c r="Q200" s="115"/>
      <c r="R200" s="27"/>
      <c r="S200" s="27"/>
      <c r="T200" s="27"/>
      <c r="U200" s="197" t="s">
        <v>168</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168</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168</v>
      </c>
      <c r="AN203" s="138"/>
      <c r="AO203" s="138"/>
      <c r="AP203" s="138"/>
      <c r="AQ203" s="138"/>
      <c r="AR203" s="138"/>
      <c r="AS203" s="138"/>
      <c r="AT203" s="139"/>
      <c r="AU203" s="137" t="s">
        <v>168</v>
      </c>
      <c r="AV203" s="138"/>
      <c r="AW203" s="138"/>
      <c r="AX203" s="138"/>
      <c r="AY203" s="138"/>
      <c r="AZ203" s="138"/>
      <c r="BA203" s="138"/>
      <c r="BB203" s="139"/>
      <c r="BC203" s="54"/>
      <c r="BD203" s="22"/>
      <c r="BE203" s="22"/>
      <c r="BF203" s="165" t="s">
        <v>168</v>
      </c>
      <c r="BG203" s="166"/>
      <c r="BH203" s="166"/>
      <c r="BI203" s="166"/>
      <c r="BJ203" s="165" t="s">
        <v>168</v>
      </c>
      <c r="BK203" s="166"/>
      <c r="BL203" s="166"/>
      <c r="BM203" s="168"/>
      <c r="BN203" s="165" t="s">
        <v>168</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
        <v>168</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
        <v>168</v>
      </c>
      <c r="O212" s="114"/>
      <c r="P212" s="114"/>
      <c r="Q212" s="115"/>
      <c r="R212" s="27"/>
      <c r="S212" s="27"/>
      <c r="T212" s="27"/>
      <c r="U212" s="197" t="s">
        <v>168</v>
      </c>
      <c r="V212" s="198"/>
      <c r="W212" s="198"/>
      <c r="X212" s="198"/>
      <c r="Y212" s="198"/>
      <c r="Z212" s="198"/>
      <c r="AA212" s="198"/>
      <c r="AB212" s="198"/>
      <c r="AC212" s="198"/>
      <c r="AD212" s="198"/>
      <c r="AE212" s="198"/>
      <c r="AF212" s="198"/>
      <c r="AG212" s="198"/>
      <c r="AH212" s="198"/>
      <c r="AI212" s="198"/>
      <c r="AJ212" s="199"/>
      <c r="AK212" s="65"/>
      <c r="AL212" s="65"/>
      <c r="AM212" s="197" t="s">
        <v>168</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
        <v>168</v>
      </c>
      <c r="O224" s="114"/>
      <c r="P224" s="114"/>
      <c r="Q224" s="115"/>
      <c r="R224" s="27"/>
      <c r="S224" s="27"/>
      <c r="T224" s="27"/>
      <c r="U224" s="197" t="s">
        <v>168</v>
      </c>
      <c r="V224" s="198"/>
      <c r="W224" s="198"/>
      <c r="X224" s="198"/>
      <c r="Y224" s="198"/>
      <c r="Z224" s="198"/>
      <c r="AA224" s="198"/>
      <c r="AB224" s="198"/>
      <c r="AC224" s="198"/>
      <c r="AD224" s="198"/>
      <c r="AE224" s="198"/>
      <c r="AF224" s="198"/>
      <c r="AG224" s="198"/>
      <c r="AH224" s="198"/>
      <c r="AI224" s="198"/>
      <c r="AJ224" s="199"/>
      <c r="AK224" s="56"/>
      <c r="AL224" s="56"/>
      <c r="AM224" s="56"/>
      <c r="AN224" s="197" t="s">
        <v>168</v>
      </c>
      <c r="AO224" s="318"/>
      <c r="AP224" s="318"/>
      <c r="AQ224" s="318"/>
      <c r="AR224" s="318"/>
      <c r="AS224" s="318"/>
      <c r="AT224" s="318"/>
      <c r="AU224" s="318"/>
      <c r="AV224" s="318"/>
      <c r="AW224" s="318"/>
      <c r="AX224" s="318"/>
      <c r="AY224" s="318"/>
      <c r="AZ224" s="318"/>
      <c r="BA224" s="318"/>
      <c r="BB224" s="319"/>
      <c r="BC224" s="54"/>
      <c r="BD224" s="22"/>
      <c r="BE224" s="22"/>
      <c r="BF224" s="163" t="s">
        <v>168</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168</v>
      </c>
      <c r="BG227" s="166"/>
      <c r="BH227" s="166"/>
      <c r="BI227" s="166"/>
      <c r="BJ227" s="165" t="s">
        <v>168</v>
      </c>
      <c r="BK227" s="166"/>
      <c r="BL227" s="166"/>
      <c r="BM227" s="168"/>
      <c r="BN227" s="165" t="s">
        <v>168</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
        <v>168</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
        <v>168</v>
      </c>
      <c r="O236" s="114"/>
      <c r="P236" s="114"/>
      <c r="Q236" s="115"/>
      <c r="R236" s="27"/>
      <c r="S236" s="27"/>
      <c r="T236" s="27"/>
      <c r="U236" s="197" t="s">
        <v>168</v>
      </c>
      <c r="V236" s="198"/>
      <c r="W236" s="198"/>
      <c r="X236" s="198"/>
      <c r="Y236" s="198"/>
      <c r="Z236" s="198"/>
      <c r="AA236" s="198"/>
      <c r="AB236" s="198"/>
      <c r="AC236" s="198"/>
      <c r="AD236" s="198"/>
      <c r="AE236" s="198"/>
      <c r="AF236" s="198"/>
      <c r="AG236" s="198"/>
      <c r="AH236" s="198"/>
      <c r="AI236" s="198"/>
      <c r="AJ236" s="199"/>
      <c r="AK236" s="65"/>
      <c r="AL236" s="65"/>
      <c r="AM236" s="197" t="s">
        <v>168</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
        <v>168</v>
      </c>
      <c r="O248" s="114"/>
      <c r="P248" s="114"/>
      <c r="Q248" s="115"/>
      <c r="R248" s="27"/>
      <c r="S248" s="27"/>
      <c r="T248" s="27"/>
      <c r="U248" s="197" t="s">
        <v>168</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168</v>
      </c>
      <c r="AR248" s="327"/>
      <c r="AS248" s="327"/>
      <c r="AT248" s="327"/>
      <c r="AU248" s="328" t="s">
        <v>13</v>
      </c>
      <c r="AV248" s="329"/>
      <c r="AW248" s="329"/>
      <c r="AX248" s="330"/>
      <c r="AY248" s="327" t="s">
        <v>168</v>
      </c>
      <c r="AZ248" s="327"/>
      <c r="BA248" s="327"/>
      <c r="BB248" s="327"/>
      <c r="BC248" s="54"/>
      <c r="BD248" s="22"/>
      <c r="BE248" s="22"/>
      <c r="BF248" s="163" t="s">
        <v>168</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168</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168</v>
      </c>
      <c r="BG251" s="166"/>
      <c r="BH251" s="166"/>
      <c r="BI251" s="166"/>
      <c r="BJ251" s="165" t="s">
        <v>168</v>
      </c>
      <c r="BK251" s="166"/>
      <c r="BL251" s="166"/>
      <c r="BM251" s="168"/>
      <c r="BN251" s="165" t="s">
        <v>168</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168</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152</v>
      </c>
      <c r="AV253" s="285"/>
      <c r="AW253" s="285"/>
      <c r="AX253" s="286"/>
      <c r="AY253" s="346" t="s">
        <v>168</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
        <v>168</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168</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168</v>
      </c>
      <c r="AR256" s="327"/>
      <c r="AS256" s="327"/>
      <c r="AT256" s="327"/>
      <c r="AU256" s="284" t="s">
        <v>4</v>
      </c>
      <c r="AV256" s="285"/>
      <c r="AW256" s="285"/>
      <c r="AX256" s="286"/>
      <c r="AY256" s="346" t="s">
        <v>168</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
        <v>168</v>
      </c>
      <c r="O260" s="114"/>
      <c r="P260" s="114"/>
      <c r="Q260" s="115"/>
      <c r="R260" s="27"/>
      <c r="S260" s="27"/>
      <c r="T260" s="27"/>
      <c r="U260" s="197" t="s">
        <v>168</v>
      </c>
      <c r="V260" s="198"/>
      <c r="W260" s="198"/>
      <c r="X260" s="198"/>
      <c r="Y260" s="198"/>
      <c r="Z260" s="198"/>
      <c r="AA260" s="198"/>
      <c r="AB260" s="198"/>
      <c r="AC260" s="198"/>
      <c r="AD260" s="198"/>
      <c r="AE260" s="198"/>
      <c r="AF260" s="198"/>
      <c r="AG260" s="198"/>
      <c r="AH260" s="198"/>
      <c r="AI260" s="198"/>
      <c r="AJ260" s="199"/>
      <c r="AK260" s="61"/>
      <c r="AL260" s="61"/>
      <c r="AM260" s="197" t="s">
        <v>168</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
        <v>168</v>
      </c>
      <c r="O271" s="114"/>
      <c r="P271" s="114"/>
      <c r="Q271" s="115"/>
      <c r="R271" s="27"/>
      <c r="S271" s="27"/>
      <c r="T271" s="27"/>
      <c r="U271" s="197" t="s">
        <v>168</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168</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168</v>
      </c>
      <c r="AN273" s="138"/>
      <c r="AO273" s="138"/>
      <c r="AP273" s="138"/>
      <c r="AQ273" s="138"/>
      <c r="AR273" s="138"/>
      <c r="AS273" s="138"/>
      <c r="AT273" s="139"/>
      <c r="AU273" s="137" t="s">
        <v>168</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168</v>
      </c>
      <c r="BG274" s="166"/>
      <c r="BH274" s="166"/>
      <c r="BI274" s="166"/>
      <c r="BJ274" s="165" t="s">
        <v>168</v>
      </c>
      <c r="BK274" s="166"/>
      <c r="BL274" s="166"/>
      <c r="BM274" s="168"/>
      <c r="BN274" s="165" t="s">
        <v>168</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
        <v>168</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
        <v>168</v>
      </c>
      <c r="O283" s="114"/>
      <c r="P283" s="114"/>
      <c r="Q283" s="115"/>
      <c r="R283" s="27"/>
      <c r="S283" s="27"/>
      <c r="T283" s="27"/>
      <c r="U283" s="197" t="s">
        <v>168</v>
      </c>
      <c r="V283" s="198"/>
      <c r="W283" s="198"/>
      <c r="X283" s="198"/>
      <c r="Y283" s="198"/>
      <c r="Z283" s="198"/>
      <c r="AA283" s="198"/>
      <c r="AB283" s="198"/>
      <c r="AC283" s="198"/>
      <c r="AD283" s="198"/>
      <c r="AE283" s="198"/>
      <c r="AF283" s="198"/>
      <c r="AG283" s="198"/>
      <c r="AH283" s="198"/>
      <c r="AI283" s="198"/>
      <c r="AJ283" s="199"/>
      <c r="AK283" s="56"/>
      <c r="AL283" s="56"/>
      <c r="AM283" s="197" t="s">
        <v>168</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4" t="s">
        <v>168</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topLeftCell="A115" zoomScale="60" zoomScaleNormal="55" workbookViewId="0">
      <selection activeCell="CK127" sqref="CK127:CL1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173</v>
      </c>
      <c r="V11" s="190"/>
      <c r="W11" s="190"/>
      <c r="X11" s="190"/>
      <c r="Y11" s="190"/>
      <c r="Z11" s="190"/>
      <c r="AA11" s="190"/>
      <c r="AB11" s="190"/>
      <c r="AC11" s="190"/>
      <c r="AD11" s="190"/>
      <c r="AE11" s="190"/>
      <c r="AF11" s="187"/>
      <c r="AG11" s="187"/>
      <c r="AH11" s="187"/>
      <c r="AI11" s="187"/>
      <c r="AJ11" s="187"/>
      <c r="AK11" s="187"/>
      <c r="AL11" s="187"/>
      <c r="AM11" s="187"/>
      <c r="AN11" s="188"/>
      <c r="AO11" s="195" t="s">
        <v>174</v>
      </c>
      <c r="AP11" s="187"/>
      <c r="AQ11" s="187"/>
      <c r="AR11" s="187"/>
      <c r="AS11" s="187"/>
      <c r="AT11" s="187"/>
      <c r="AU11" s="187"/>
      <c r="AV11" s="187"/>
      <c r="AW11" s="187"/>
      <c r="AX11" s="187"/>
      <c r="AY11" s="187"/>
      <c r="AZ11" s="187"/>
      <c r="BA11" s="187"/>
      <c r="BB11" s="187"/>
      <c r="BC11" s="187"/>
      <c r="BD11" s="187"/>
      <c r="BE11" s="187"/>
      <c r="BF11" s="188"/>
      <c r="BG11" s="184" t="s">
        <v>167</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168</v>
      </c>
      <c r="E24" s="141"/>
      <c r="F24" s="141"/>
      <c r="G24" s="141"/>
      <c r="H24" s="141"/>
      <c r="I24" s="141"/>
      <c r="J24" s="142"/>
      <c r="K24" s="140" t="s">
        <v>168</v>
      </c>
      <c r="L24" s="141"/>
      <c r="M24" s="141"/>
      <c r="N24" s="141"/>
      <c r="O24" s="141"/>
      <c r="P24" s="141"/>
      <c r="Q24" s="142"/>
      <c r="R24" s="140" t="s">
        <v>164</v>
      </c>
      <c r="S24" s="141"/>
      <c r="T24" s="141"/>
      <c r="U24" s="141"/>
      <c r="V24" s="141"/>
      <c r="W24" s="141"/>
      <c r="X24" s="142"/>
      <c r="Y24" s="140" t="s">
        <v>168</v>
      </c>
      <c r="Z24" s="141"/>
      <c r="AA24" s="141"/>
      <c r="AB24" s="141"/>
      <c r="AC24" s="141"/>
      <c r="AD24" s="141"/>
      <c r="AE24" s="142"/>
      <c r="AF24" s="140" t="s">
        <v>168</v>
      </c>
      <c r="AG24" s="141"/>
      <c r="AH24" s="141"/>
      <c r="AI24" s="141"/>
      <c r="AJ24" s="141"/>
      <c r="AK24" s="141"/>
      <c r="AL24" s="142"/>
      <c r="AM24" s="140" t="s">
        <v>168</v>
      </c>
      <c r="AN24" s="141"/>
      <c r="AO24" s="141"/>
      <c r="AP24" s="141"/>
      <c r="AQ24" s="141"/>
      <c r="AR24" s="141"/>
      <c r="AS24" s="142"/>
      <c r="AT24" s="140" t="s">
        <v>168</v>
      </c>
      <c r="AU24" s="141"/>
      <c r="AV24" s="141"/>
      <c r="AW24" s="141"/>
      <c r="AX24" s="141"/>
      <c r="AY24" s="141"/>
      <c r="AZ24" s="142"/>
      <c r="BA24" s="40"/>
      <c r="BB24" s="137" t="s">
        <v>168</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168</v>
      </c>
      <c r="O36" s="114"/>
      <c r="P36" s="114"/>
      <c r="Q36" s="115"/>
      <c r="R36" s="27"/>
      <c r="S36" s="27"/>
      <c r="T36" s="27"/>
      <c r="U36" s="197" t="s">
        <v>168</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168</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168</v>
      </c>
      <c r="AN38" s="138"/>
      <c r="AO38" s="138"/>
      <c r="AP38" s="138"/>
      <c r="AQ38" s="138"/>
      <c r="AR38" s="138"/>
      <c r="AS38" s="138"/>
      <c r="AT38" s="139"/>
      <c r="AU38" s="137" t="s">
        <v>168</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168</v>
      </c>
      <c r="BG39" s="169"/>
      <c r="BH39" s="169"/>
      <c r="BI39" s="170"/>
      <c r="BJ39" s="165" t="s">
        <v>168</v>
      </c>
      <c r="BK39" s="169"/>
      <c r="BL39" s="169"/>
      <c r="BM39" s="170"/>
      <c r="BN39" s="165" t="s">
        <v>168</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168</v>
      </c>
      <c r="AN42" s="270"/>
      <c r="AO42" s="218" t="s">
        <v>158</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168</v>
      </c>
      <c r="AN43" s="270"/>
      <c r="AO43" s="337" t="s">
        <v>161</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168</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168</v>
      </c>
      <c r="AN44" s="270"/>
      <c r="AO44" s="215" t="s">
        <v>153</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168</v>
      </c>
      <c r="AN45" s="223"/>
      <c r="AO45" s="218" t="s">
        <v>154</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168</v>
      </c>
      <c r="AN46" s="223"/>
      <c r="AO46" s="218" t="s">
        <v>155</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168</v>
      </c>
      <c r="AN47" s="223"/>
      <c r="AO47" s="218" t="s">
        <v>163</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168</v>
      </c>
      <c r="O51" s="114"/>
      <c r="P51" s="114"/>
      <c r="Q51" s="115"/>
      <c r="R51" s="27"/>
      <c r="S51" s="27"/>
      <c r="T51" s="27"/>
      <c r="U51" s="197" t="s">
        <v>168</v>
      </c>
      <c r="V51" s="198"/>
      <c r="W51" s="198"/>
      <c r="X51" s="198"/>
      <c r="Y51" s="198"/>
      <c r="Z51" s="198"/>
      <c r="AA51" s="198"/>
      <c r="AB51" s="198"/>
      <c r="AC51" s="198"/>
      <c r="AD51" s="198"/>
      <c r="AE51" s="198"/>
      <c r="AF51" s="198"/>
      <c r="AG51" s="198"/>
      <c r="AH51" s="198"/>
      <c r="AI51" s="198"/>
      <c r="AJ51" s="199"/>
      <c r="AK51" s="61"/>
      <c r="AL51" s="61"/>
      <c r="AM51" s="197" t="s">
        <v>168</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168</v>
      </c>
      <c r="O62" s="114"/>
      <c r="P62" s="114"/>
      <c r="Q62" s="115"/>
      <c r="R62" s="27"/>
      <c r="S62" s="27"/>
      <c r="T62" s="27"/>
      <c r="U62" s="197" t="s">
        <v>168</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168</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168</v>
      </c>
      <c r="AN65" s="138"/>
      <c r="AO65" s="138"/>
      <c r="AP65" s="138"/>
      <c r="AQ65" s="138"/>
      <c r="AR65" s="138"/>
      <c r="AS65" s="138"/>
      <c r="AT65" s="139"/>
      <c r="AU65" s="137" t="s">
        <v>168</v>
      </c>
      <c r="AV65" s="138"/>
      <c r="AW65" s="138"/>
      <c r="AX65" s="138"/>
      <c r="AY65" s="138"/>
      <c r="AZ65" s="138"/>
      <c r="BA65" s="138"/>
      <c r="BB65" s="139"/>
      <c r="BC65" s="54"/>
      <c r="BD65" s="22"/>
      <c r="BE65" s="22"/>
      <c r="BF65" s="165" t="s">
        <v>168</v>
      </c>
      <c r="BG65" s="166"/>
      <c r="BH65" s="166"/>
      <c r="BI65" s="166"/>
      <c r="BJ65" s="165" t="s">
        <v>168</v>
      </c>
      <c r="BK65" s="166"/>
      <c r="BL65" s="166"/>
      <c r="BM65" s="166"/>
      <c r="BN65" s="165" t="s">
        <v>168</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168</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168</v>
      </c>
      <c r="O74" s="114"/>
      <c r="P74" s="114"/>
      <c r="Q74" s="115"/>
      <c r="R74" s="27"/>
      <c r="S74" s="27"/>
      <c r="T74" s="27"/>
      <c r="U74" s="197" t="s">
        <v>168</v>
      </c>
      <c r="V74" s="198"/>
      <c r="W74" s="198"/>
      <c r="X74" s="198"/>
      <c r="Y74" s="198"/>
      <c r="Z74" s="198"/>
      <c r="AA74" s="198"/>
      <c r="AB74" s="198"/>
      <c r="AC74" s="198"/>
      <c r="AD74" s="198"/>
      <c r="AE74" s="198"/>
      <c r="AF74" s="198"/>
      <c r="AG74" s="198"/>
      <c r="AH74" s="198"/>
      <c r="AI74" s="198"/>
      <c r="AJ74" s="199"/>
      <c r="AK74" s="61"/>
      <c r="AL74" s="61"/>
      <c r="AM74" s="197" t="s">
        <v>168</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168</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168</v>
      </c>
      <c r="AN86" s="272"/>
      <c r="AO86" s="272"/>
      <c r="AP86" s="272"/>
      <c r="AQ86" s="272"/>
      <c r="AR86" s="272"/>
      <c r="AS86" s="272"/>
      <c r="AT86" s="272"/>
      <c r="AU86" s="272"/>
      <c r="AV86" s="272"/>
      <c r="AW86" s="272"/>
      <c r="AX86" s="272"/>
      <c r="AY86" s="272"/>
      <c r="AZ86" s="272"/>
      <c r="BA86" s="272"/>
      <c r="BB86" s="272"/>
      <c r="BC86" s="273"/>
      <c r="BD86" s="22"/>
      <c r="BE86" s="22"/>
      <c r="BF86" s="163" t="s">
        <v>168</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168</v>
      </c>
      <c r="V88" s="138"/>
      <c r="W88" s="138"/>
      <c r="X88" s="138"/>
      <c r="Y88" s="138"/>
      <c r="Z88" s="138"/>
      <c r="AA88" s="138"/>
      <c r="AB88" s="139"/>
      <c r="AC88" s="137" t="s">
        <v>168</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168</v>
      </c>
      <c r="BG89" s="166"/>
      <c r="BH89" s="166"/>
      <c r="BI89" s="166"/>
      <c r="BJ89" s="165" t="s">
        <v>168</v>
      </c>
      <c r="BK89" s="166"/>
      <c r="BL89" s="166"/>
      <c r="BM89" s="166"/>
      <c r="BN89" s="165" t="s">
        <v>168</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168</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168</v>
      </c>
      <c r="V93" s="138"/>
      <c r="W93" s="138"/>
      <c r="X93" s="138"/>
      <c r="Y93" s="138"/>
      <c r="Z93" s="138"/>
      <c r="AA93" s="138"/>
      <c r="AB93" s="139"/>
      <c r="AC93" s="137" t="s">
        <v>168</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168</v>
      </c>
      <c r="O98" s="114"/>
      <c r="P98" s="114"/>
      <c r="Q98" s="115"/>
      <c r="R98" s="27"/>
      <c r="S98" s="27"/>
      <c r="T98" s="27"/>
      <c r="U98" s="197" t="s">
        <v>168</v>
      </c>
      <c r="V98" s="198"/>
      <c r="W98" s="198"/>
      <c r="X98" s="198"/>
      <c r="Y98" s="198"/>
      <c r="Z98" s="198"/>
      <c r="AA98" s="198"/>
      <c r="AB98" s="198"/>
      <c r="AC98" s="198"/>
      <c r="AD98" s="198"/>
      <c r="AE98" s="198"/>
      <c r="AF98" s="198"/>
      <c r="AG98" s="198"/>
      <c r="AH98" s="198"/>
      <c r="AI98" s="198"/>
      <c r="AJ98" s="199"/>
      <c r="AK98" s="61"/>
      <c r="AL98" s="61"/>
      <c r="AM98" s="197" t="s">
        <v>168</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156</v>
      </c>
      <c r="V110" s="132"/>
      <c r="W110" s="132"/>
      <c r="X110" s="132"/>
      <c r="Y110" s="132"/>
      <c r="Z110" s="132"/>
      <c r="AA110" s="132"/>
      <c r="AB110" s="132"/>
      <c r="AC110" s="132"/>
      <c r="AD110" s="132"/>
      <c r="AE110" s="132"/>
      <c r="AF110" s="132"/>
      <c r="AG110" s="132"/>
      <c r="AH110" s="132"/>
      <c r="AI110" s="132"/>
      <c r="AJ110" s="133"/>
      <c r="AK110" s="56"/>
      <c r="AL110" s="56"/>
      <c r="AM110" s="271" t="s">
        <v>168</v>
      </c>
      <c r="AN110" s="272"/>
      <c r="AO110" s="272"/>
      <c r="AP110" s="272"/>
      <c r="AQ110" s="272"/>
      <c r="AR110" s="272"/>
      <c r="AS110" s="272"/>
      <c r="AT110" s="272"/>
      <c r="AU110" s="272"/>
      <c r="AV110" s="272"/>
      <c r="AW110" s="272"/>
      <c r="AX110" s="272"/>
      <c r="AY110" s="272"/>
      <c r="AZ110" s="272"/>
      <c r="BA110" s="272"/>
      <c r="BB110" s="273"/>
      <c r="BC110" s="54"/>
      <c r="BD110" s="22"/>
      <c r="BE110" s="22"/>
      <c r="BF110" s="163" t="s">
        <v>168</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168</v>
      </c>
      <c r="O112" s="114"/>
      <c r="P112" s="114"/>
      <c r="Q112" s="115"/>
      <c r="R112" s="27"/>
      <c r="S112" s="27"/>
      <c r="T112" s="27"/>
      <c r="U112" s="137" t="s">
        <v>168</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168</v>
      </c>
      <c r="BG113" s="166"/>
      <c r="BH113" s="166"/>
      <c r="BI113" s="166"/>
      <c r="BJ113" s="165" t="s">
        <v>168</v>
      </c>
      <c r="BK113" s="166"/>
      <c r="BL113" s="166"/>
      <c r="BM113" s="166"/>
      <c r="BN113" s="165" t="s">
        <v>168</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162</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168</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168</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159</v>
      </c>
      <c r="AN120" s="147"/>
      <c r="AO120" s="147"/>
      <c r="AP120" s="147"/>
      <c r="AQ120" s="147"/>
      <c r="AR120" s="148"/>
      <c r="AS120" s="146" t="s">
        <v>160</v>
      </c>
      <c r="AT120" s="147"/>
      <c r="AU120" s="147"/>
      <c r="AV120" s="147"/>
      <c r="AW120" s="147"/>
      <c r="AX120" s="148"/>
      <c r="AY120" s="284" t="s">
        <v>157</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168</v>
      </c>
      <c r="V122" s="138"/>
      <c r="W122" s="138"/>
      <c r="X122" s="138"/>
      <c r="Y122" s="138"/>
      <c r="Z122" s="138"/>
      <c r="AA122" s="138"/>
      <c r="AB122" s="138"/>
      <c r="AC122" s="138"/>
      <c r="AD122" s="138"/>
      <c r="AE122" s="138"/>
      <c r="AF122" s="138"/>
      <c r="AG122" s="138"/>
      <c r="AH122" s="138"/>
      <c r="AI122" s="138"/>
      <c r="AJ122" s="139"/>
      <c r="AK122" s="40"/>
      <c r="AL122" s="40"/>
      <c r="AM122" s="152" t="s">
        <v>168</v>
      </c>
      <c r="AN122" s="152"/>
      <c r="AO122" s="152"/>
      <c r="AP122" s="152"/>
      <c r="AQ122" s="152"/>
      <c r="AR122" s="152"/>
      <c r="AS122" s="152" t="s">
        <v>168</v>
      </c>
      <c r="AT122" s="152"/>
      <c r="AU122" s="152"/>
      <c r="AV122" s="152"/>
      <c r="AW122" s="152"/>
      <c r="AX122" s="152"/>
      <c r="AY122" s="152" t="s">
        <v>168</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168</v>
      </c>
      <c r="O127" s="114"/>
      <c r="P127" s="114"/>
      <c r="Q127" s="115"/>
      <c r="R127" s="27"/>
      <c r="S127" s="27"/>
      <c r="T127" s="27"/>
      <c r="U127" s="197" t="s">
        <v>168</v>
      </c>
      <c r="V127" s="198"/>
      <c r="W127" s="198"/>
      <c r="X127" s="198"/>
      <c r="Y127" s="198"/>
      <c r="Z127" s="198"/>
      <c r="AA127" s="198"/>
      <c r="AB127" s="198"/>
      <c r="AC127" s="198"/>
      <c r="AD127" s="198"/>
      <c r="AE127" s="198"/>
      <c r="AF127" s="198"/>
      <c r="AG127" s="198"/>
      <c r="AH127" s="198"/>
      <c r="AI127" s="198"/>
      <c r="AJ127" s="199"/>
      <c r="AK127" s="61"/>
      <c r="AL127" s="61"/>
      <c r="AM127" s="197" t="s">
        <v>168</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24.95" customHeight="1">
      <c r="A139" s="11"/>
      <c r="B139" s="11"/>
      <c r="C139" s="50"/>
      <c r="D139" s="290" t="s">
        <v>25</v>
      </c>
      <c r="E139" s="290"/>
      <c r="F139" s="290"/>
      <c r="G139" s="290"/>
      <c r="H139" s="290"/>
      <c r="I139" s="290"/>
      <c r="J139" s="290"/>
      <c r="K139" s="290"/>
      <c r="L139" s="290"/>
      <c r="M139" s="290"/>
      <c r="N139" s="113" t="s">
        <v>164</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365" t="s">
        <v>175</v>
      </c>
      <c r="AN139" s="366"/>
      <c r="AO139" s="366"/>
      <c r="AP139" s="366"/>
      <c r="AQ139" s="366"/>
      <c r="AR139" s="366"/>
      <c r="AS139" s="366"/>
      <c r="AT139" s="366"/>
      <c r="AU139" s="366"/>
      <c r="AV139" s="366"/>
      <c r="AW139" s="366"/>
      <c r="AX139" s="366"/>
      <c r="AY139" s="366"/>
      <c r="AZ139" s="366"/>
      <c r="BA139" s="366"/>
      <c r="BB139" s="366"/>
      <c r="BC139" s="367"/>
      <c r="BD139" s="22"/>
      <c r="BE139" s="22"/>
      <c r="BF139" s="163" t="s">
        <v>176</v>
      </c>
      <c r="BG139" s="164"/>
      <c r="BH139" s="164"/>
      <c r="BI139" s="164"/>
      <c r="BJ139" s="163"/>
      <c r="BK139" s="164"/>
      <c r="BL139" s="164"/>
      <c r="BM139" s="164"/>
      <c r="BN139" s="163"/>
      <c r="BO139" s="164"/>
      <c r="BP139" s="164"/>
      <c r="BQ139" s="167"/>
      <c r="BR139" s="53"/>
      <c r="BS139" s="11"/>
      <c r="CG139" s="12"/>
      <c r="CV139" s="12"/>
    </row>
    <row r="140" spans="1:100" ht="24.95"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368"/>
      <c r="AN140" s="369"/>
      <c r="AO140" s="369"/>
      <c r="AP140" s="369"/>
      <c r="AQ140" s="369"/>
      <c r="AR140" s="369"/>
      <c r="AS140" s="369"/>
      <c r="AT140" s="369"/>
      <c r="AU140" s="369"/>
      <c r="AV140" s="369"/>
      <c r="AW140" s="369"/>
      <c r="AX140" s="369"/>
      <c r="AY140" s="369"/>
      <c r="AZ140" s="369"/>
      <c r="BA140" s="369"/>
      <c r="BB140" s="369"/>
      <c r="BC140" s="370"/>
      <c r="BD140" s="22"/>
      <c r="BE140" s="22"/>
      <c r="BF140" s="165"/>
      <c r="BG140" s="166"/>
      <c r="BH140" s="166"/>
      <c r="BI140" s="166"/>
      <c r="BJ140" s="165"/>
      <c r="BK140" s="166"/>
      <c r="BL140" s="166"/>
      <c r="BM140" s="166"/>
      <c r="BN140" s="165"/>
      <c r="BO140" s="166"/>
      <c r="BP140" s="166"/>
      <c r="BQ140" s="168"/>
      <c r="BR140" s="53"/>
      <c r="BS140" s="11"/>
    </row>
    <row r="141" spans="1:100" ht="24.95"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146</v>
      </c>
      <c r="V141" s="138"/>
      <c r="W141" s="138"/>
      <c r="X141" s="138"/>
      <c r="Y141" s="138"/>
      <c r="Z141" s="138"/>
      <c r="AA141" s="138"/>
      <c r="AB141" s="139"/>
      <c r="AC141" s="40"/>
      <c r="AD141" s="40"/>
      <c r="AE141" s="40"/>
      <c r="AF141" s="40"/>
      <c r="AG141" s="40"/>
      <c r="AH141" s="40"/>
      <c r="AI141" s="40"/>
      <c r="AJ141" s="40"/>
      <c r="AK141" s="56"/>
      <c r="AL141" s="40"/>
      <c r="AM141" s="368"/>
      <c r="AN141" s="369"/>
      <c r="AO141" s="369"/>
      <c r="AP141" s="369"/>
      <c r="AQ141" s="369"/>
      <c r="AR141" s="369"/>
      <c r="AS141" s="369"/>
      <c r="AT141" s="369"/>
      <c r="AU141" s="369"/>
      <c r="AV141" s="369"/>
      <c r="AW141" s="369"/>
      <c r="AX141" s="369"/>
      <c r="AY141" s="369"/>
      <c r="AZ141" s="369"/>
      <c r="BA141" s="369"/>
      <c r="BB141" s="369"/>
      <c r="BC141" s="370"/>
      <c r="BD141" s="22"/>
      <c r="BE141" s="22"/>
      <c r="BF141" s="165"/>
      <c r="BG141" s="166"/>
      <c r="BH141" s="166"/>
      <c r="BI141" s="166"/>
      <c r="BJ141" s="165"/>
      <c r="BK141" s="166"/>
      <c r="BL141" s="166"/>
      <c r="BM141" s="166"/>
      <c r="BN141" s="165"/>
      <c r="BO141" s="166"/>
      <c r="BP141" s="166"/>
      <c r="BQ141" s="168"/>
      <c r="BR141" s="53"/>
      <c r="BS141" s="11"/>
    </row>
    <row r="142" spans="1:100" ht="24.95"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368"/>
      <c r="AN142" s="369"/>
      <c r="AO142" s="369"/>
      <c r="AP142" s="369"/>
      <c r="AQ142" s="369"/>
      <c r="AR142" s="369"/>
      <c r="AS142" s="369"/>
      <c r="AT142" s="369"/>
      <c r="AU142" s="369"/>
      <c r="AV142" s="369"/>
      <c r="AW142" s="369"/>
      <c r="AX142" s="369"/>
      <c r="AY142" s="369"/>
      <c r="AZ142" s="369"/>
      <c r="BA142" s="369"/>
      <c r="BB142" s="369"/>
      <c r="BC142" s="370"/>
      <c r="BD142" s="22"/>
      <c r="BE142" s="22"/>
      <c r="BF142" s="165">
        <v>29</v>
      </c>
      <c r="BG142" s="166"/>
      <c r="BH142" s="166"/>
      <c r="BI142" s="166"/>
      <c r="BJ142" s="165">
        <v>4</v>
      </c>
      <c r="BK142" s="166"/>
      <c r="BL142" s="166"/>
      <c r="BM142" s="166"/>
      <c r="BN142" s="165">
        <v>1</v>
      </c>
      <c r="BO142" s="166"/>
      <c r="BP142" s="166"/>
      <c r="BQ142" s="168"/>
      <c r="BR142" s="53"/>
      <c r="BS142" s="11"/>
      <c r="BX142" s="271" t="s">
        <v>168</v>
      </c>
      <c r="BY142" s="272"/>
      <c r="BZ142" s="272"/>
      <c r="CA142" s="272"/>
      <c r="CB142" s="272"/>
      <c r="CC142" s="272"/>
      <c r="CD142" s="272"/>
      <c r="CE142" s="272"/>
      <c r="CF142" s="272"/>
      <c r="CG142" s="272"/>
      <c r="CH142" s="272"/>
      <c r="CI142" s="272"/>
      <c r="CJ142" s="272"/>
      <c r="CK142" s="272"/>
      <c r="CL142" s="272"/>
      <c r="CM142" s="272"/>
      <c r="CN142" s="273"/>
    </row>
    <row r="143" spans="1:100" ht="24.95"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368"/>
      <c r="AN143" s="369"/>
      <c r="AO143" s="369"/>
      <c r="AP143" s="369"/>
      <c r="AQ143" s="369"/>
      <c r="AR143" s="369"/>
      <c r="AS143" s="369"/>
      <c r="AT143" s="369"/>
      <c r="AU143" s="369"/>
      <c r="AV143" s="369"/>
      <c r="AW143" s="369"/>
      <c r="AX143" s="369"/>
      <c r="AY143" s="369"/>
      <c r="AZ143" s="369"/>
      <c r="BA143" s="369"/>
      <c r="BB143" s="369"/>
      <c r="BC143" s="370"/>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24.95"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368"/>
      <c r="AN144" s="369"/>
      <c r="AO144" s="369"/>
      <c r="AP144" s="369"/>
      <c r="AQ144" s="369"/>
      <c r="AR144" s="369"/>
      <c r="AS144" s="369"/>
      <c r="AT144" s="369"/>
      <c r="AU144" s="369"/>
      <c r="AV144" s="369"/>
      <c r="AW144" s="369"/>
      <c r="AX144" s="369"/>
      <c r="AY144" s="369"/>
      <c r="AZ144" s="369"/>
      <c r="BA144" s="369"/>
      <c r="BB144" s="369"/>
      <c r="BC144" s="370"/>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24.95" customHeight="1">
      <c r="A145" s="11"/>
      <c r="B145" s="11"/>
      <c r="C145" s="50"/>
      <c r="D145" s="25"/>
      <c r="E145" s="25"/>
      <c r="F145" s="25"/>
      <c r="G145" s="25"/>
      <c r="H145" s="25"/>
      <c r="I145" s="25"/>
      <c r="J145" s="25"/>
      <c r="K145" s="25"/>
      <c r="L145" s="25"/>
      <c r="M145" s="25"/>
      <c r="N145" s="57"/>
      <c r="O145" s="57"/>
      <c r="P145" s="57"/>
      <c r="Q145" s="57"/>
      <c r="R145" s="58"/>
      <c r="S145" s="58"/>
      <c r="T145" s="58"/>
      <c r="U145" s="280" t="s">
        <v>147</v>
      </c>
      <c r="V145" s="281"/>
      <c r="W145" s="281"/>
      <c r="X145" s="281"/>
      <c r="Y145" s="281"/>
      <c r="Z145" s="281"/>
      <c r="AA145" s="281"/>
      <c r="AB145" s="281"/>
      <c r="AC145" s="280" t="s">
        <v>148</v>
      </c>
      <c r="AD145" s="281"/>
      <c r="AE145" s="281"/>
      <c r="AF145" s="281"/>
      <c r="AG145" s="281"/>
      <c r="AH145" s="281"/>
      <c r="AI145" s="281"/>
      <c r="AJ145" s="292"/>
      <c r="AK145" s="56"/>
      <c r="AL145" s="22"/>
      <c r="AM145" s="368"/>
      <c r="AN145" s="369"/>
      <c r="AO145" s="369"/>
      <c r="AP145" s="369"/>
      <c r="AQ145" s="369"/>
      <c r="AR145" s="369"/>
      <c r="AS145" s="369"/>
      <c r="AT145" s="369"/>
      <c r="AU145" s="369"/>
      <c r="AV145" s="369"/>
      <c r="AW145" s="369"/>
      <c r="AX145" s="369"/>
      <c r="AY145" s="369"/>
      <c r="AZ145" s="369"/>
      <c r="BA145" s="369"/>
      <c r="BB145" s="369"/>
      <c r="BC145" s="370"/>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24.95"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368"/>
      <c r="AN146" s="369"/>
      <c r="AO146" s="369"/>
      <c r="AP146" s="369"/>
      <c r="AQ146" s="369"/>
      <c r="AR146" s="369"/>
      <c r="AS146" s="369"/>
      <c r="AT146" s="369"/>
      <c r="AU146" s="369"/>
      <c r="AV146" s="369"/>
      <c r="AW146" s="369"/>
      <c r="AX146" s="369"/>
      <c r="AY146" s="369"/>
      <c r="AZ146" s="369"/>
      <c r="BA146" s="369"/>
      <c r="BB146" s="369"/>
      <c r="BC146" s="370"/>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24.95" customHeight="1">
      <c r="A147" s="11"/>
      <c r="B147" s="11"/>
      <c r="C147" s="50"/>
      <c r="D147" s="40"/>
      <c r="E147" s="40"/>
      <c r="F147" s="40"/>
      <c r="G147" s="40"/>
      <c r="H147" s="40"/>
      <c r="I147" s="40"/>
      <c r="J147" s="40"/>
      <c r="K147" s="40"/>
      <c r="L147" s="40"/>
      <c r="M147" s="40"/>
      <c r="N147" s="40"/>
      <c r="O147" s="40"/>
      <c r="P147" s="22"/>
      <c r="Q147" s="22"/>
      <c r="R147" s="22"/>
      <c r="S147" s="27"/>
      <c r="T147" s="27"/>
      <c r="U147" s="137" t="s">
        <v>146</v>
      </c>
      <c r="V147" s="138"/>
      <c r="W147" s="138"/>
      <c r="X147" s="138"/>
      <c r="Y147" s="138"/>
      <c r="Z147" s="138"/>
      <c r="AA147" s="138"/>
      <c r="AB147" s="139"/>
      <c r="AC147" s="137" t="s">
        <v>146</v>
      </c>
      <c r="AD147" s="138"/>
      <c r="AE147" s="138"/>
      <c r="AF147" s="138"/>
      <c r="AG147" s="138"/>
      <c r="AH147" s="138"/>
      <c r="AI147" s="138"/>
      <c r="AJ147" s="139"/>
      <c r="AK147" s="56"/>
      <c r="AL147" s="22"/>
      <c r="AM147" s="368"/>
      <c r="AN147" s="369"/>
      <c r="AO147" s="369"/>
      <c r="AP147" s="369"/>
      <c r="AQ147" s="369"/>
      <c r="AR147" s="369"/>
      <c r="AS147" s="369"/>
      <c r="AT147" s="369"/>
      <c r="AU147" s="369"/>
      <c r="AV147" s="369"/>
      <c r="AW147" s="369"/>
      <c r="AX147" s="369"/>
      <c r="AY147" s="369"/>
      <c r="AZ147" s="369"/>
      <c r="BA147" s="369"/>
      <c r="BB147" s="369"/>
      <c r="BC147" s="370"/>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24.95"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371"/>
      <c r="AN148" s="372"/>
      <c r="AO148" s="372"/>
      <c r="AP148" s="372"/>
      <c r="AQ148" s="372"/>
      <c r="AR148" s="372"/>
      <c r="AS148" s="372"/>
      <c r="AT148" s="372"/>
      <c r="AU148" s="372"/>
      <c r="AV148" s="372"/>
      <c r="AW148" s="372"/>
      <c r="AX148" s="372"/>
      <c r="AY148" s="372"/>
      <c r="AZ148" s="372"/>
      <c r="BA148" s="372"/>
      <c r="BB148" s="372"/>
      <c r="BC148" s="373"/>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149</v>
      </c>
      <c r="AD151" s="147"/>
      <c r="AE151" s="147"/>
      <c r="AF151" s="147"/>
      <c r="AG151" s="147"/>
      <c r="AH151" s="147"/>
      <c r="AI151" s="147"/>
      <c r="AJ151" s="148"/>
      <c r="AK151" s="146" t="s">
        <v>150</v>
      </c>
      <c r="AL151" s="147"/>
      <c r="AM151" s="147"/>
      <c r="AN151" s="147"/>
      <c r="AO151" s="147"/>
      <c r="AP151" s="147"/>
      <c r="AQ151" s="147"/>
      <c r="AR151" s="147"/>
      <c r="AS151" s="146" t="s">
        <v>151</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146</v>
      </c>
      <c r="V153" s="138"/>
      <c r="W153" s="138"/>
      <c r="X153" s="138"/>
      <c r="Y153" s="138"/>
      <c r="Z153" s="138"/>
      <c r="AA153" s="138"/>
      <c r="AB153" s="139"/>
      <c r="AC153" s="137" t="s">
        <v>146</v>
      </c>
      <c r="AD153" s="138"/>
      <c r="AE153" s="138"/>
      <c r="AF153" s="138"/>
      <c r="AG153" s="138"/>
      <c r="AH153" s="138"/>
      <c r="AI153" s="138"/>
      <c r="AJ153" s="139"/>
      <c r="AK153" s="137" t="s">
        <v>146</v>
      </c>
      <c r="AL153" s="138"/>
      <c r="AM153" s="138"/>
      <c r="AN153" s="138"/>
      <c r="AO153" s="138"/>
      <c r="AP153" s="138"/>
      <c r="AQ153" s="138"/>
      <c r="AR153" s="139"/>
      <c r="AS153" s="137" t="s">
        <v>146</v>
      </c>
      <c r="AT153" s="138"/>
      <c r="AU153" s="138"/>
      <c r="AV153" s="138"/>
      <c r="AW153" s="138"/>
      <c r="AX153" s="138"/>
      <c r="AY153" s="138"/>
      <c r="AZ153" s="139"/>
      <c r="BA153" s="137" t="s">
        <v>146</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168</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164</v>
      </c>
      <c r="V159" s="138"/>
      <c r="W159" s="138"/>
      <c r="X159" s="138"/>
      <c r="Y159" s="138"/>
      <c r="Z159" s="138"/>
      <c r="AA159" s="138"/>
      <c r="AB159" s="139"/>
      <c r="AC159" s="137" t="s">
        <v>146</v>
      </c>
      <c r="AD159" s="138"/>
      <c r="AE159" s="138"/>
      <c r="AF159" s="138"/>
      <c r="AG159" s="138"/>
      <c r="AH159" s="138"/>
      <c r="AI159" s="138"/>
      <c r="AJ159" s="139"/>
      <c r="AK159" s="137" t="s">
        <v>146</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168</v>
      </c>
      <c r="O164" s="114"/>
      <c r="P164" s="114"/>
      <c r="Q164" s="115"/>
      <c r="R164" s="27"/>
      <c r="S164" s="27"/>
      <c r="T164" s="27"/>
      <c r="U164" s="197" t="s">
        <v>168</v>
      </c>
      <c r="V164" s="198"/>
      <c r="W164" s="198"/>
      <c r="X164" s="198"/>
      <c r="Y164" s="198"/>
      <c r="Z164" s="198"/>
      <c r="AA164" s="198"/>
      <c r="AB164" s="198"/>
      <c r="AC164" s="198"/>
      <c r="AD164" s="198"/>
      <c r="AE164" s="198"/>
      <c r="AF164" s="198"/>
      <c r="AG164" s="198"/>
      <c r="AH164" s="198"/>
      <c r="AI164" s="198"/>
      <c r="AJ164" s="199"/>
      <c r="AK164" s="61"/>
      <c r="AL164" s="61"/>
      <c r="AM164" s="197" t="s">
        <v>168</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
        <v>168</v>
      </c>
      <c r="O176" s="114"/>
      <c r="P176" s="114"/>
      <c r="Q176" s="115"/>
      <c r="R176" s="27"/>
      <c r="S176" s="27"/>
      <c r="T176" s="27"/>
      <c r="U176" s="197" t="s">
        <v>168</v>
      </c>
      <c r="V176" s="198"/>
      <c r="W176" s="198"/>
      <c r="X176" s="198"/>
      <c r="Y176" s="198"/>
      <c r="Z176" s="198"/>
      <c r="AA176" s="198"/>
      <c r="AB176" s="198"/>
      <c r="AC176" s="198"/>
      <c r="AD176" s="198"/>
      <c r="AE176" s="198"/>
      <c r="AF176" s="198"/>
      <c r="AG176" s="198"/>
      <c r="AH176" s="198"/>
      <c r="AI176" s="198"/>
      <c r="AJ176" s="199"/>
      <c r="AK176" s="56"/>
      <c r="AL176" s="56"/>
      <c r="AM176" s="163" t="s">
        <v>168</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168</v>
      </c>
      <c r="AN179" s="166"/>
      <c r="AO179" s="166"/>
      <c r="AP179" s="166"/>
      <c r="AQ179" s="165" t="s">
        <v>168</v>
      </c>
      <c r="AR179" s="166"/>
      <c r="AS179" s="166"/>
      <c r="AT179" s="166"/>
      <c r="AU179" s="165" t="s">
        <v>168</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
        <v>168</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168</v>
      </c>
      <c r="O188" s="114"/>
      <c r="P188" s="114"/>
      <c r="Q188" s="115"/>
      <c r="R188" s="27"/>
      <c r="S188" s="27"/>
      <c r="T188" s="27"/>
      <c r="U188" s="197" t="s">
        <v>168</v>
      </c>
      <c r="V188" s="198"/>
      <c r="W188" s="198"/>
      <c r="X188" s="198"/>
      <c r="Y188" s="198"/>
      <c r="Z188" s="198"/>
      <c r="AA188" s="198"/>
      <c r="AB188" s="198"/>
      <c r="AC188" s="198"/>
      <c r="AD188" s="198"/>
      <c r="AE188" s="198"/>
      <c r="AF188" s="198"/>
      <c r="AG188" s="198"/>
      <c r="AH188" s="198"/>
      <c r="AI188" s="198"/>
      <c r="AJ188" s="199"/>
      <c r="AK188" s="61"/>
      <c r="AL188" s="61"/>
      <c r="AM188" s="197" t="s">
        <v>168</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168</v>
      </c>
      <c r="O200" s="114"/>
      <c r="P200" s="114"/>
      <c r="Q200" s="115"/>
      <c r="R200" s="27"/>
      <c r="S200" s="27"/>
      <c r="T200" s="27"/>
      <c r="U200" s="197" t="s">
        <v>168</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168</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168</v>
      </c>
      <c r="AN203" s="138"/>
      <c r="AO203" s="138"/>
      <c r="AP203" s="138"/>
      <c r="AQ203" s="138"/>
      <c r="AR203" s="138"/>
      <c r="AS203" s="138"/>
      <c r="AT203" s="139"/>
      <c r="AU203" s="137" t="s">
        <v>168</v>
      </c>
      <c r="AV203" s="138"/>
      <c r="AW203" s="138"/>
      <c r="AX203" s="138"/>
      <c r="AY203" s="138"/>
      <c r="AZ203" s="138"/>
      <c r="BA203" s="138"/>
      <c r="BB203" s="139"/>
      <c r="BC203" s="54"/>
      <c r="BD203" s="22"/>
      <c r="BE203" s="22"/>
      <c r="BF203" s="165" t="s">
        <v>168</v>
      </c>
      <c r="BG203" s="166"/>
      <c r="BH203" s="166"/>
      <c r="BI203" s="166"/>
      <c r="BJ203" s="165" t="s">
        <v>168</v>
      </c>
      <c r="BK203" s="166"/>
      <c r="BL203" s="166"/>
      <c r="BM203" s="168"/>
      <c r="BN203" s="165" t="s">
        <v>168</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
        <v>168</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
        <v>168</v>
      </c>
      <c r="O212" s="114"/>
      <c r="P212" s="114"/>
      <c r="Q212" s="115"/>
      <c r="R212" s="27"/>
      <c r="S212" s="27"/>
      <c r="T212" s="27"/>
      <c r="U212" s="197" t="s">
        <v>168</v>
      </c>
      <c r="V212" s="198"/>
      <c r="W212" s="198"/>
      <c r="X212" s="198"/>
      <c r="Y212" s="198"/>
      <c r="Z212" s="198"/>
      <c r="AA212" s="198"/>
      <c r="AB212" s="198"/>
      <c r="AC212" s="198"/>
      <c r="AD212" s="198"/>
      <c r="AE212" s="198"/>
      <c r="AF212" s="198"/>
      <c r="AG212" s="198"/>
      <c r="AH212" s="198"/>
      <c r="AI212" s="198"/>
      <c r="AJ212" s="199"/>
      <c r="AK212" s="65"/>
      <c r="AL212" s="65"/>
      <c r="AM212" s="197" t="s">
        <v>168</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
        <v>168</v>
      </c>
      <c r="O224" s="114"/>
      <c r="P224" s="114"/>
      <c r="Q224" s="115"/>
      <c r="R224" s="27"/>
      <c r="S224" s="27"/>
      <c r="T224" s="27"/>
      <c r="U224" s="197" t="s">
        <v>168</v>
      </c>
      <c r="V224" s="198"/>
      <c r="W224" s="198"/>
      <c r="X224" s="198"/>
      <c r="Y224" s="198"/>
      <c r="Z224" s="198"/>
      <c r="AA224" s="198"/>
      <c r="AB224" s="198"/>
      <c r="AC224" s="198"/>
      <c r="AD224" s="198"/>
      <c r="AE224" s="198"/>
      <c r="AF224" s="198"/>
      <c r="AG224" s="198"/>
      <c r="AH224" s="198"/>
      <c r="AI224" s="198"/>
      <c r="AJ224" s="199"/>
      <c r="AK224" s="56"/>
      <c r="AL224" s="56"/>
      <c r="AM224" s="56"/>
      <c r="AN224" s="197" t="s">
        <v>168</v>
      </c>
      <c r="AO224" s="318"/>
      <c r="AP224" s="318"/>
      <c r="AQ224" s="318"/>
      <c r="AR224" s="318"/>
      <c r="AS224" s="318"/>
      <c r="AT224" s="318"/>
      <c r="AU224" s="318"/>
      <c r="AV224" s="318"/>
      <c r="AW224" s="318"/>
      <c r="AX224" s="318"/>
      <c r="AY224" s="318"/>
      <c r="AZ224" s="318"/>
      <c r="BA224" s="318"/>
      <c r="BB224" s="319"/>
      <c r="BC224" s="54"/>
      <c r="BD224" s="22"/>
      <c r="BE224" s="22"/>
      <c r="BF224" s="163" t="s">
        <v>168</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168</v>
      </c>
      <c r="BG227" s="166"/>
      <c r="BH227" s="166"/>
      <c r="BI227" s="166"/>
      <c r="BJ227" s="165" t="s">
        <v>168</v>
      </c>
      <c r="BK227" s="166"/>
      <c r="BL227" s="166"/>
      <c r="BM227" s="168"/>
      <c r="BN227" s="165" t="s">
        <v>168</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
        <v>168</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
        <v>168</v>
      </c>
      <c r="O236" s="114"/>
      <c r="P236" s="114"/>
      <c r="Q236" s="115"/>
      <c r="R236" s="27"/>
      <c r="S236" s="27"/>
      <c r="T236" s="27"/>
      <c r="U236" s="197" t="s">
        <v>168</v>
      </c>
      <c r="V236" s="198"/>
      <c r="W236" s="198"/>
      <c r="X236" s="198"/>
      <c r="Y236" s="198"/>
      <c r="Z236" s="198"/>
      <c r="AA236" s="198"/>
      <c r="AB236" s="198"/>
      <c r="AC236" s="198"/>
      <c r="AD236" s="198"/>
      <c r="AE236" s="198"/>
      <c r="AF236" s="198"/>
      <c r="AG236" s="198"/>
      <c r="AH236" s="198"/>
      <c r="AI236" s="198"/>
      <c r="AJ236" s="199"/>
      <c r="AK236" s="65"/>
      <c r="AL236" s="65"/>
      <c r="AM236" s="197" t="s">
        <v>168</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
        <v>168</v>
      </c>
      <c r="O248" s="114"/>
      <c r="P248" s="114"/>
      <c r="Q248" s="115"/>
      <c r="R248" s="27"/>
      <c r="S248" s="27"/>
      <c r="T248" s="27"/>
      <c r="U248" s="197" t="s">
        <v>168</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168</v>
      </c>
      <c r="AR248" s="327"/>
      <c r="AS248" s="327"/>
      <c r="AT248" s="327"/>
      <c r="AU248" s="328" t="s">
        <v>13</v>
      </c>
      <c r="AV248" s="329"/>
      <c r="AW248" s="329"/>
      <c r="AX248" s="330"/>
      <c r="AY248" s="327" t="s">
        <v>168</v>
      </c>
      <c r="AZ248" s="327"/>
      <c r="BA248" s="327"/>
      <c r="BB248" s="327"/>
      <c r="BC248" s="54"/>
      <c r="BD248" s="22"/>
      <c r="BE248" s="22"/>
      <c r="BF248" s="163" t="s">
        <v>168</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168</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168</v>
      </c>
      <c r="BG251" s="166"/>
      <c r="BH251" s="166"/>
      <c r="BI251" s="166"/>
      <c r="BJ251" s="165" t="s">
        <v>168</v>
      </c>
      <c r="BK251" s="166"/>
      <c r="BL251" s="166"/>
      <c r="BM251" s="168"/>
      <c r="BN251" s="165" t="s">
        <v>168</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168</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152</v>
      </c>
      <c r="AV253" s="285"/>
      <c r="AW253" s="285"/>
      <c r="AX253" s="286"/>
      <c r="AY253" s="346" t="s">
        <v>168</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
        <v>168</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168</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168</v>
      </c>
      <c r="AR256" s="327"/>
      <c r="AS256" s="327"/>
      <c r="AT256" s="327"/>
      <c r="AU256" s="284" t="s">
        <v>4</v>
      </c>
      <c r="AV256" s="285"/>
      <c r="AW256" s="285"/>
      <c r="AX256" s="286"/>
      <c r="AY256" s="346" t="s">
        <v>168</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
        <v>168</v>
      </c>
      <c r="O260" s="114"/>
      <c r="P260" s="114"/>
      <c r="Q260" s="115"/>
      <c r="R260" s="27"/>
      <c r="S260" s="27"/>
      <c r="T260" s="27"/>
      <c r="U260" s="197" t="s">
        <v>168</v>
      </c>
      <c r="V260" s="198"/>
      <c r="W260" s="198"/>
      <c r="X260" s="198"/>
      <c r="Y260" s="198"/>
      <c r="Z260" s="198"/>
      <c r="AA260" s="198"/>
      <c r="AB260" s="198"/>
      <c r="AC260" s="198"/>
      <c r="AD260" s="198"/>
      <c r="AE260" s="198"/>
      <c r="AF260" s="198"/>
      <c r="AG260" s="198"/>
      <c r="AH260" s="198"/>
      <c r="AI260" s="198"/>
      <c r="AJ260" s="199"/>
      <c r="AK260" s="61"/>
      <c r="AL260" s="61"/>
      <c r="AM260" s="197" t="s">
        <v>168</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
        <v>168</v>
      </c>
      <c r="O271" s="114"/>
      <c r="P271" s="114"/>
      <c r="Q271" s="115"/>
      <c r="R271" s="27"/>
      <c r="S271" s="27"/>
      <c r="T271" s="27"/>
      <c r="U271" s="197" t="s">
        <v>168</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168</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168</v>
      </c>
      <c r="AN273" s="138"/>
      <c r="AO273" s="138"/>
      <c r="AP273" s="138"/>
      <c r="AQ273" s="138"/>
      <c r="AR273" s="138"/>
      <c r="AS273" s="138"/>
      <c r="AT273" s="139"/>
      <c r="AU273" s="137" t="s">
        <v>168</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168</v>
      </c>
      <c r="BG274" s="166"/>
      <c r="BH274" s="166"/>
      <c r="BI274" s="166"/>
      <c r="BJ274" s="165" t="s">
        <v>168</v>
      </c>
      <c r="BK274" s="166"/>
      <c r="BL274" s="166"/>
      <c r="BM274" s="168"/>
      <c r="BN274" s="165" t="s">
        <v>168</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
        <v>168</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
        <v>168</v>
      </c>
      <c r="O283" s="114"/>
      <c r="P283" s="114"/>
      <c r="Q283" s="115"/>
      <c r="R283" s="27"/>
      <c r="S283" s="27"/>
      <c r="T283" s="27"/>
      <c r="U283" s="197" t="s">
        <v>168</v>
      </c>
      <c r="V283" s="198"/>
      <c r="W283" s="198"/>
      <c r="X283" s="198"/>
      <c r="Y283" s="198"/>
      <c r="Z283" s="198"/>
      <c r="AA283" s="198"/>
      <c r="AB283" s="198"/>
      <c r="AC283" s="198"/>
      <c r="AD283" s="198"/>
      <c r="AE283" s="198"/>
      <c r="AF283" s="198"/>
      <c r="AG283" s="198"/>
      <c r="AH283" s="198"/>
      <c r="AI283" s="198"/>
      <c r="AJ283" s="199"/>
      <c r="AK283" s="56"/>
      <c r="AL283" s="56"/>
      <c r="AM283" s="197" t="s">
        <v>168</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4" t="s">
        <v>168</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topLeftCell="A82" zoomScale="60" zoomScaleNormal="55" workbookViewId="0">
      <selection activeCell="CK127" sqref="CK127:CL1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e">
        <f>IF(COUNTIF([2]回答表!K15,"*")&gt;0,[2]回答表!K15,"")</f>
        <v>#VALUE!</v>
      </c>
      <c r="D11" s="221"/>
      <c r="E11" s="221"/>
      <c r="F11" s="221"/>
      <c r="G11" s="221"/>
      <c r="H11" s="221"/>
      <c r="I11" s="221"/>
      <c r="J11" s="221"/>
      <c r="K11" s="221"/>
      <c r="L11" s="221"/>
      <c r="M11" s="221"/>
      <c r="N11" s="221"/>
      <c r="O11" s="221"/>
      <c r="P11" s="221"/>
      <c r="Q11" s="221"/>
      <c r="R11" s="221"/>
      <c r="S11" s="221"/>
      <c r="T11" s="221"/>
      <c r="U11" s="189" t="e">
        <f>IF(COUNTIF([2]回答表!F17,"*")&gt;0,[2]回答表!F17,"")</f>
        <v>#VALUE!</v>
      </c>
      <c r="V11" s="190"/>
      <c r="W11" s="190"/>
      <c r="X11" s="190"/>
      <c r="Y11" s="190"/>
      <c r="Z11" s="190"/>
      <c r="AA11" s="190"/>
      <c r="AB11" s="190"/>
      <c r="AC11" s="190"/>
      <c r="AD11" s="190"/>
      <c r="AE11" s="190"/>
      <c r="AF11" s="187"/>
      <c r="AG11" s="187"/>
      <c r="AH11" s="187"/>
      <c r="AI11" s="187"/>
      <c r="AJ11" s="187"/>
      <c r="AK11" s="187"/>
      <c r="AL11" s="187"/>
      <c r="AM11" s="187"/>
      <c r="AN11" s="188"/>
      <c r="AO11" s="195" t="e">
        <f>IF(COUNTIF([2]回答表!W17,"*")&gt;0,[2]回答表!W17,"")</f>
        <v>#VALUE!</v>
      </c>
      <c r="AP11" s="187"/>
      <c r="AQ11" s="187"/>
      <c r="AR11" s="187"/>
      <c r="AS11" s="187"/>
      <c r="AT11" s="187"/>
      <c r="AU11" s="187"/>
      <c r="AV11" s="187"/>
      <c r="AW11" s="187"/>
      <c r="AX11" s="187"/>
      <c r="AY11" s="187"/>
      <c r="AZ11" s="187"/>
      <c r="BA11" s="187"/>
      <c r="BB11" s="187"/>
      <c r="BC11" s="187"/>
      <c r="BD11" s="187"/>
      <c r="BE11" s="187"/>
      <c r="BF11" s="188"/>
      <c r="BG11" s="184" t="e">
        <f>IF(COUNTIF([2]回答表!F19,"*")&gt;0,[2]回答表!F19,"")</f>
        <v>#VALUE!</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tr">
        <f>IF([2]回答表!R43="●","●","")</f>
        <v/>
      </c>
      <c r="E24" s="141"/>
      <c r="F24" s="141"/>
      <c r="G24" s="141"/>
      <c r="H24" s="141"/>
      <c r="I24" s="141"/>
      <c r="J24" s="142"/>
      <c r="K24" s="140" t="str">
        <f>IF([2]回答表!R44="●","●","")</f>
        <v/>
      </c>
      <c r="L24" s="141"/>
      <c r="M24" s="141"/>
      <c r="N24" s="141"/>
      <c r="O24" s="141"/>
      <c r="P24" s="141"/>
      <c r="Q24" s="142"/>
      <c r="R24" s="140" t="str">
        <f>IF([2]回答表!R45="●","●","")</f>
        <v>●</v>
      </c>
      <c r="S24" s="141"/>
      <c r="T24" s="141"/>
      <c r="U24" s="141"/>
      <c r="V24" s="141"/>
      <c r="W24" s="141"/>
      <c r="X24" s="142"/>
      <c r="Y24" s="140" t="str">
        <f>IF([2]回答表!R46="●","●","")</f>
        <v/>
      </c>
      <c r="Z24" s="141"/>
      <c r="AA24" s="141"/>
      <c r="AB24" s="141"/>
      <c r="AC24" s="141"/>
      <c r="AD24" s="141"/>
      <c r="AE24" s="142"/>
      <c r="AF24" s="140" t="str">
        <f>IF([2]回答表!R47="●","●","")</f>
        <v/>
      </c>
      <c r="AG24" s="141"/>
      <c r="AH24" s="141"/>
      <c r="AI24" s="141"/>
      <c r="AJ24" s="141"/>
      <c r="AK24" s="141"/>
      <c r="AL24" s="142"/>
      <c r="AM24" s="140" t="str">
        <f>IF([2]回答表!R48="●","●","")</f>
        <v/>
      </c>
      <c r="AN24" s="141"/>
      <c r="AO24" s="141"/>
      <c r="AP24" s="141"/>
      <c r="AQ24" s="141"/>
      <c r="AR24" s="141"/>
      <c r="AS24" s="142"/>
      <c r="AT24" s="140" t="str">
        <f>IF([2]回答表!R49="●","●","")</f>
        <v/>
      </c>
      <c r="AU24" s="141"/>
      <c r="AV24" s="141"/>
      <c r="AW24" s="141"/>
      <c r="AX24" s="141"/>
      <c r="AY24" s="141"/>
      <c r="AZ24" s="142"/>
      <c r="BA24" s="40"/>
      <c r="BB24" s="137" t="str">
        <f>IF([2]回答表!R50="●","●","")</f>
        <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tr">
        <f>IF([2]回答表!X43="●","●","")</f>
        <v/>
      </c>
      <c r="O36" s="114"/>
      <c r="P36" s="114"/>
      <c r="Q36" s="115"/>
      <c r="R36" s="27"/>
      <c r="S36" s="27"/>
      <c r="T36" s="27"/>
      <c r="U36" s="197" t="str">
        <f>IF([2]回答表!X43="●",[2]回答表!B59,IF([2]回答表!AA43="●",[2]回答表!B79,""))</f>
        <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tr">
        <f>IF([2]回答表!X43="●",[2]回答表!S65,IF([2]回答表!AA43="●",[2]回答表!S85,""))</f>
        <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tr">
        <f>IF([2]回答表!X43="●",[2]回答表!G65,IF([2]回答表!AA43="●",[2]回答表!G85,""))</f>
        <v/>
      </c>
      <c r="AN38" s="138"/>
      <c r="AO38" s="138"/>
      <c r="AP38" s="138"/>
      <c r="AQ38" s="138"/>
      <c r="AR38" s="138"/>
      <c r="AS38" s="138"/>
      <c r="AT38" s="139"/>
      <c r="AU38" s="137" t="str">
        <f>IF([2]回答表!X43="●",[2]回答表!G66,IF([2]回答表!AA43="●",[2]回答表!G86,""))</f>
        <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tr">
        <f>IF([2]回答表!X43="●",[2]回答表!V65,IF([2]回答表!AA43="●",[2]回答表!V85,""))</f>
        <v/>
      </c>
      <c r="BG39" s="169"/>
      <c r="BH39" s="169"/>
      <c r="BI39" s="170"/>
      <c r="BJ39" s="165" t="str">
        <f>IF([2]回答表!X43="●",[2]回答表!V66,IF([2]回答表!AA43="●",[2]回答表!V86,""))</f>
        <v/>
      </c>
      <c r="BK39" s="169"/>
      <c r="BL39" s="169"/>
      <c r="BM39" s="170"/>
      <c r="BN39" s="165" t="str">
        <f>IF([2]回答表!X43="●",[2]回答表!V67,IF([2]回答表!AA43="●",[2]回答表!V87,""))</f>
        <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tr">
        <f>IF([2]回答表!X43="●",[2]回答表!O71,IF([2]回答表!AA43="●",[2]回答表!O91,""))</f>
        <v/>
      </c>
      <c r="AN42" s="270"/>
      <c r="AO42" s="218" t="s">
        <v>158</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tr">
        <f>IF([2]回答表!X43="●",[2]回答表!O72,IF([2]回答表!AA43="●",[2]回答表!O92,""))</f>
        <v/>
      </c>
      <c r="AN43" s="270"/>
      <c r="AO43" s="337" t="s">
        <v>161</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tr">
        <f>IF([2]回答表!AA43="●","●","")</f>
        <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tr">
        <f>IF([2]回答表!X43="●",[2]回答表!O73,IF([2]回答表!AA43="●",[2]回答表!O93,""))</f>
        <v/>
      </c>
      <c r="AN44" s="270"/>
      <c r="AO44" s="215" t="s">
        <v>153</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tr">
        <f>IF([2]回答表!X43="●",[2]回答表!O74,IF([2]回答表!AA43="●",[2]回答表!O94,""))</f>
        <v/>
      </c>
      <c r="AN45" s="223"/>
      <c r="AO45" s="218" t="s">
        <v>154</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tr">
        <f>IF([2]回答表!X43="●",[2]回答表!AG71,IF([2]回答表!AA43="●",[2]回答表!AG91,""))</f>
        <v/>
      </c>
      <c r="AN46" s="223"/>
      <c r="AO46" s="218" t="s">
        <v>155</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tr">
        <f>IF([2]回答表!X43="●",[2]回答表!AG72,IF([2]回答表!AA43="●",[2]回答表!AG92,""))</f>
        <v/>
      </c>
      <c r="AN47" s="223"/>
      <c r="AO47" s="218" t="s">
        <v>163</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tr">
        <f>IF([2]回答表!AD43="●","●","")</f>
        <v/>
      </c>
      <c r="O51" s="114"/>
      <c r="P51" s="114"/>
      <c r="Q51" s="115"/>
      <c r="R51" s="27"/>
      <c r="S51" s="27"/>
      <c r="T51" s="27"/>
      <c r="U51" s="197" t="str">
        <f>IF([2]回答表!AD43="●",[2]回答表!B99,"")</f>
        <v/>
      </c>
      <c r="V51" s="198"/>
      <c r="W51" s="198"/>
      <c r="X51" s="198"/>
      <c r="Y51" s="198"/>
      <c r="Z51" s="198"/>
      <c r="AA51" s="198"/>
      <c r="AB51" s="198"/>
      <c r="AC51" s="198"/>
      <c r="AD51" s="198"/>
      <c r="AE51" s="198"/>
      <c r="AF51" s="198"/>
      <c r="AG51" s="198"/>
      <c r="AH51" s="198"/>
      <c r="AI51" s="198"/>
      <c r="AJ51" s="199"/>
      <c r="AK51" s="61"/>
      <c r="AL51" s="61"/>
      <c r="AM51" s="197" t="str">
        <f>IF([2]回答表!AD43="●",[2]回答表!B104,"")</f>
        <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tr">
        <f>IF([2]回答表!X44="●","●","")</f>
        <v/>
      </c>
      <c r="O62" s="114"/>
      <c r="P62" s="114"/>
      <c r="Q62" s="115"/>
      <c r="R62" s="27"/>
      <c r="S62" s="27"/>
      <c r="T62" s="27"/>
      <c r="U62" s="197" t="str">
        <f>IF([2]回答表!X44="●",[2]回答表!B115,IF([2]回答表!AA44="●",[2]回答表!B127,""))</f>
        <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tr">
        <f>IF([2]回答表!X44="●",[2]回答表!S121,IF([2]回答表!AA44="●",[2]回答表!S133,""))</f>
        <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tr">
        <f>IF([2]回答表!X44="●",[2]回答表!J121,IF([2]回答表!AA44="●",[2]回答表!J133,""))</f>
        <v/>
      </c>
      <c r="AN65" s="138"/>
      <c r="AO65" s="138"/>
      <c r="AP65" s="138"/>
      <c r="AQ65" s="138"/>
      <c r="AR65" s="138"/>
      <c r="AS65" s="138"/>
      <c r="AT65" s="139"/>
      <c r="AU65" s="137" t="str">
        <f>IF([2]回答表!X44="●",[2]回答表!J122,IF([2]回答表!AA44="●",[2]回答表!J134,""))</f>
        <v/>
      </c>
      <c r="AV65" s="138"/>
      <c r="AW65" s="138"/>
      <c r="AX65" s="138"/>
      <c r="AY65" s="138"/>
      <c r="AZ65" s="138"/>
      <c r="BA65" s="138"/>
      <c r="BB65" s="139"/>
      <c r="BC65" s="54"/>
      <c r="BD65" s="22"/>
      <c r="BE65" s="22"/>
      <c r="BF65" s="165" t="str">
        <f>IF([2]回答表!X44="●",[2]回答表!V121,IF([2]回答表!AA44="●",[2]回答表!V133,""))</f>
        <v/>
      </c>
      <c r="BG65" s="166"/>
      <c r="BH65" s="166"/>
      <c r="BI65" s="166"/>
      <c r="BJ65" s="165" t="str">
        <f>IF([2]回答表!X44="●",[2]回答表!V122,IF([2]回答表!AA44="●",[2]回答表!V134,""))</f>
        <v/>
      </c>
      <c r="BK65" s="166"/>
      <c r="BL65" s="166"/>
      <c r="BM65" s="166"/>
      <c r="BN65" s="165" t="str">
        <f>IF([2]回答表!X44="●",[2]回答表!V123,IF([2]回答表!AA44="●",[2]回答表!V135,""))</f>
        <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tr">
        <f>IF([2]回答表!AA44="●","●","")</f>
        <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tr">
        <f>IF([2]回答表!AD44="●","●","")</f>
        <v/>
      </c>
      <c r="O74" s="114"/>
      <c r="P74" s="114"/>
      <c r="Q74" s="115"/>
      <c r="R74" s="27"/>
      <c r="S74" s="27"/>
      <c r="T74" s="27"/>
      <c r="U74" s="197" t="str">
        <f>IF([2]回答表!AD44="●",[2]回答表!B140,"")</f>
        <v/>
      </c>
      <c r="V74" s="198"/>
      <c r="W74" s="198"/>
      <c r="X74" s="198"/>
      <c r="Y74" s="198"/>
      <c r="Z74" s="198"/>
      <c r="AA74" s="198"/>
      <c r="AB74" s="198"/>
      <c r="AC74" s="198"/>
      <c r="AD74" s="198"/>
      <c r="AE74" s="198"/>
      <c r="AF74" s="198"/>
      <c r="AG74" s="198"/>
      <c r="AH74" s="198"/>
      <c r="AI74" s="198"/>
      <c r="AJ74" s="199"/>
      <c r="AK74" s="61"/>
      <c r="AL74" s="61"/>
      <c r="AM74" s="197" t="str">
        <f>IF([2]回答表!AD44="●",[2]回答表!B146,"")</f>
        <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tr">
        <f>IF([2]回答表!F17="水道事業",IF([2]回答表!X45="●","●",""),"")</f>
        <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tr">
        <f>IF([2]回答表!F17="水道事業",IF([2]回答表!X45="●",[2]回答表!B158,IF([2]回答表!AA45="●",[2]回答表!B223,"")),"")</f>
        <v/>
      </c>
      <c r="AN86" s="272"/>
      <c r="AO86" s="272"/>
      <c r="AP86" s="272"/>
      <c r="AQ86" s="272"/>
      <c r="AR86" s="272"/>
      <c r="AS86" s="272"/>
      <c r="AT86" s="272"/>
      <c r="AU86" s="272"/>
      <c r="AV86" s="272"/>
      <c r="AW86" s="272"/>
      <c r="AX86" s="272"/>
      <c r="AY86" s="272"/>
      <c r="AZ86" s="272"/>
      <c r="BA86" s="272"/>
      <c r="BB86" s="272"/>
      <c r="BC86" s="273"/>
      <c r="BD86" s="22"/>
      <c r="BE86" s="22"/>
      <c r="BF86" s="163" t="str">
        <f>IF([2]回答表!F17="水道事業",IF([2]回答表!X45="●",[2]回答表!B212,IF([2]回答表!AA45="●",[2]回答表!B278,"")),"")</f>
        <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tr">
        <f>IF([2]回答表!F17="水道事業",IF([2]回答表!X45="●",[2]回答表!J166,IF([2]回答表!AA45="●",[2]回答表!J231,"")),"")</f>
        <v/>
      </c>
      <c r="V88" s="138"/>
      <c r="W88" s="138"/>
      <c r="X88" s="138"/>
      <c r="Y88" s="138"/>
      <c r="Z88" s="138"/>
      <c r="AA88" s="138"/>
      <c r="AB88" s="139"/>
      <c r="AC88" s="137" t="str">
        <f>IF([2]回答表!F17="水道事業",IF([2]回答表!X45="●",[2]回答表!J173,IF([2]回答表!AA45="●",[2]回答表!J238,"")),"")</f>
        <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tr">
        <f>IF([2]回答表!F17="水道事業",IF([2]回答表!X45="●",[2]回答表!E212,IF([2]回答表!AA45="●",[2]回答表!E278,"")),"")</f>
        <v/>
      </c>
      <c r="BG89" s="166"/>
      <c r="BH89" s="166"/>
      <c r="BI89" s="166"/>
      <c r="BJ89" s="165" t="str">
        <f>IF([2]回答表!F17="水道事業",IF([2]回答表!X45="●",[2]回答表!E213,IF([2]回答表!AA45="●",[2]回答表!E279,"")),"")</f>
        <v/>
      </c>
      <c r="BK89" s="166"/>
      <c r="BL89" s="166"/>
      <c r="BM89" s="166"/>
      <c r="BN89" s="165" t="str">
        <f>IF([2]回答表!F17="水道事業",IF([2]回答表!X45="●",[2]回答表!E214,IF([2]回答表!AA45="●",[2]回答表!E280,"")),"")</f>
        <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tr">
        <f>IF([2]回答表!F17="水道事業",IF([2]回答表!AA45="●","●",""),"")</f>
        <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tr">
        <f>IF([2]回答表!F17="水道事業",IF([2]回答表!X45="●",[2]回答表!J176,IF([2]回答表!AA45="●",[2]回答表!J241,"")),"")</f>
        <v/>
      </c>
      <c r="V93" s="138"/>
      <c r="W93" s="138"/>
      <c r="X93" s="138"/>
      <c r="Y93" s="138"/>
      <c r="Z93" s="138"/>
      <c r="AA93" s="138"/>
      <c r="AB93" s="139"/>
      <c r="AC93" s="137" t="str">
        <f>IF([2]回答表!F17="水道事業",IF([2]回答表!X45="●",[2]回答表!J180,IF([2]回答表!AA45="●",[2]回答表!J245,"")),"")</f>
        <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tr">
        <f>IF([2]回答表!F17="水道事業",IF([2]回答表!AD45="○","○",""),"")</f>
        <v/>
      </c>
      <c r="O98" s="114"/>
      <c r="P98" s="114"/>
      <c r="Q98" s="115"/>
      <c r="R98" s="27"/>
      <c r="S98" s="27"/>
      <c r="T98" s="27"/>
      <c r="U98" s="197" t="str">
        <f>IF([2]回答表!F17="水道事業",IF([2]回答表!AD45="●",[2]回答表!B289,""),"")</f>
        <v/>
      </c>
      <c r="V98" s="198"/>
      <c r="W98" s="198"/>
      <c r="X98" s="198"/>
      <c r="Y98" s="198"/>
      <c r="Z98" s="198"/>
      <c r="AA98" s="198"/>
      <c r="AB98" s="198"/>
      <c r="AC98" s="198"/>
      <c r="AD98" s="198"/>
      <c r="AE98" s="198"/>
      <c r="AF98" s="198"/>
      <c r="AG98" s="198"/>
      <c r="AH98" s="198"/>
      <c r="AI98" s="198"/>
      <c r="AJ98" s="199"/>
      <c r="AK98" s="61"/>
      <c r="AL98" s="61"/>
      <c r="AM98" s="197" t="str">
        <f>IF([2]回答表!F17="水道事業",IF([2]回答表!AD45="●",[2]回答表!B295,""),"")</f>
        <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156</v>
      </c>
      <c r="V110" s="132"/>
      <c r="W110" s="132"/>
      <c r="X110" s="132"/>
      <c r="Y110" s="132"/>
      <c r="Z110" s="132"/>
      <c r="AA110" s="132"/>
      <c r="AB110" s="132"/>
      <c r="AC110" s="132"/>
      <c r="AD110" s="132"/>
      <c r="AE110" s="132"/>
      <c r="AF110" s="132"/>
      <c r="AG110" s="132"/>
      <c r="AH110" s="132"/>
      <c r="AI110" s="132"/>
      <c r="AJ110" s="133"/>
      <c r="AK110" s="56"/>
      <c r="AL110" s="56"/>
      <c r="AM110" s="271" t="str">
        <f>IF([2]回答表!F17="簡易水道事業",IF([2]回答表!X45="●",[2]回答表!B158,IF([2]回答表!AA45="●",[2]回答表!B223,"")),"")</f>
        <v/>
      </c>
      <c r="AN110" s="272"/>
      <c r="AO110" s="272"/>
      <c r="AP110" s="272"/>
      <c r="AQ110" s="272"/>
      <c r="AR110" s="272"/>
      <c r="AS110" s="272"/>
      <c r="AT110" s="272"/>
      <c r="AU110" s="272"/>
      <c r="AV110" s="272"/>
      <c r="AW110" s="272"/>
      <c r="AX110" s="272"/>
      <c r="AY110" s="272"/>
      <c r="AZ110" s="272"/>
      <c r="BA110" s="272"/>
      <c r="BB110" s="273"/>
      <c r="BC110" s="54"/>
      <c r="BD110" s="22"/>
      <c r="BE110" s="22"/>
      <c r="BF110" s="163" t="str">
        <f>IF([2]回答表!F17="簡易水道事業",IF([2]回答表!X45="●",[2]回答表!B212,IF([2]回答表!AA45="●",[2]回答表!B278,"")),"")</f>
        <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tr">
        <f>IF([2]回答表!F17="簡易水道事業",IF([2]回答表!X45="●","●",""),"")</f>
        <v/>
      </c>
      <c r="O112" s="114"/>
      <c r="P112" s="114"/>
      <c r="Q112" s="115"/>
      <c r="R112" s="27"/>
      <c r="S112" s="27"/>
      <c r="T112" s="27"/>
      <c r="U112" s="137" t="str">
        <f>IF([2]回答表!F17="簡易水道事業",IF([2]回答表!X45="●",[2]回答表!Y185,IF([2]回答表!AA45="●",[2]回答表!Y251,"")),"")</f>
        <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tr">
        <f>IF([2]回答表!F17="簡易水道事業",IF([2]回答表!X45="●",[2]回答表!E212,IF([2]回答表!AA45="●",[2]回答表!E278,"")),"")</f>
        <v/>
      </c>
      <c r="BG113" s="166"/>
      <c r="BH113" s="166"/>
      <c r="BI113" s="166"/>
      <c r="BJ113" s="165" t="str">
        <f>IF([2]回答表!F17="簡易水道事業",IF([2]回答表!X45="●",[2]回答表!E213,IF([2]回答表!AA45="●",[2]回答表!E279,"")),"")</f>
        <v/>
      </c>
      <c r="BK113" s="166"/>
      <c r="BL113" s="166"/>
      <c r="BM113" s="166"/>
      <c r="BN113" s="165" t="str">
        <f>IF([2]回答表!F17="簡易水道事業",IF([2]回答表!X45="●",[2]回答表!E214,IF([2]回答表!AA45="●",[2]回答表!E280,"")),"")</f>
        <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162</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tr">
        <f>IF([2]回答表!F17="簡易水道事業",IF([2]回答表!X45="●",[2]回答表!Y186,IF([2]回答表!AA45="●",[2]回答表!Y252,"")),"")</f>
        <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tr">
        <f>IF([2]回答表!F17="簡易水道事業",IF([2]回答表!AA45="●","●",""),"")</f>
        <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159</v>
      </c>
      <c r="AN120" s="147"/>
      <c r="AO120" s="147"/>
      <c r="AP120" s="147"/>
      <c r="AQ120" s="147"/>
      <c r="AR120" s="148"/>
      <c r="AS120" s="146" t="s">
        <v>160</v>
      </c>
      <c r="AT120" s="147"/>
      <c r="AU120" s="147"/>
      <c r="AV120" s="147"/>
      <c r="AW120" s="147"/>
      <c r="AX120" s="148"/>
      <c r="AY120" s="284" t="s">
        <v>157</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tr">
        <f>IF([2]回答表!F17="簡易水道事業",IF([2]回答表!X45="●",[2]回答表!Y187,IF([2]回答表!AA45="●",[2]回答表!Y253,"")),"")</f>
        <v/>
      </c>
      <c r="V122" s="138"/>
      <c r="W122" s="138"/>
      <c r="X122" s="138"/>
      <c r="Y122" s="138"/>
      <c r="Z122" s="138"/>
      <c r="AA122" s="138"/>
      <c r="AB122" s="138"/>
      <c r="AC122" s="138"/>
      <c r="AD122" s="138"/>
      <c r="AE122" s="138"/>
      <c r="AF122" s="138"/>
      <c r="AG122" s="138"/>
      <c r="AH122" s="138"/>
      <c r="AI122" s="138"/>
      <c r="AJ122" s="139"/>
      <c r="AK122" s="40"/>
      <c r="AL122" s="40"/>
      <c r="AM122" s="152" t="str">
        <f>IF([2]回答表!F17="簡易水道事業",IF([2]回答表!X45="●",[2]回答表!Y189,IF([2]回答表!AA45="●",[2]回答表!Y255,"")),"")</f>
        <v/>
      </c>
      <c r="AN122" s="152"/>
      <c r="AO122" s="152"/>
      <c r="AP122" s="152"/>
      <c r="AQ122" s="152"/>
      <c r="AR122" s="152"/>
      <c r="AS122" s="152" t="str">
        <f>IF([2]回答表!F17="簡易水道事業",IF([2]回答表!X45="●",[2]回答表!Y190,IF([2]回答表!AA45="●",[2]回答表!Y256,"")),"")</f>
        <v/>
      </c>
      <c r="AT122" s="152"/>
      <c r="AU122" s="152"/>
      <c r="AV122" s="152"/>
      <c r="AW122" s="152"/>
      <c r="AX122" s="152"/>
      <c r="AY122" s="152" t="str">
        <f>IF([2]回答表!F17="簡易水道事業",IF([2]回答表!X45="●",[2]回答表!Y191,IF([2]回答表!AA45="●",[2]回答表!Y257,"")),"")</f>
        <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tr">
        <f>IF([2]回答表!F17="簡易水道事業",IF([2]回答表!AD45="●","●",""),"")</f>
        <v/>
      </c>
      <c r="O127" s="114"/>
      <c r="P127" s="114"/>
      <c r="Q127" s="115"/>
      <c r="R127" s="27"/>
      <c r="S127" s="27"/>
      <c r="T127" s="27"/>
      <c r="U127" s="197" t="str">
        <f>IF([2]回答表!F17="簡易水道事業",IF([2]回答表!AD45="●",[2]回答表!B289,""),"")</f>
        <v/>
      </c>
      <c r="V127" s="198"/>
      <c r="W127" s="198"/>
      <c r="X127" s="198"/>
      <c r="Y127" s="198"/>
      <c r="Z127" s="198"/>
      <c r="AA127" s="198"/>
      <c r="AB127" s="198"/>
      <c r="AC127" s="198"/>
      <c r="AD127" s="198"/>
      <c r="AE127" s="198"/>
      <c r="AF127" s="198"/>
      <c r="AG127" s="198"/>
      <c r="AH127" s="198"/>
      <c r="AI127" s="198"/>
      <c r="AJ127" s="199"/>
      <c r="AK127" s="61"/>
      <c r="AL127" s="61"/>
      <c r="AM127" s="197" t="str">
        <f>IF([2]回答表!F17="簡易水道事業",IF([2]回答表!AD45="●",[2]回答表!B295,""),"")</f>
        <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24.95" customHeight="1">
      <c r="A139" s="11"/>
      <c r="B139" s="11"/>
      <c r="C139" s="50"/>
      <c r="D139" s="290" t="s">
        <v>25</v>
      </c>
      <c r="E139" s="290"/>
      <c r="F139" s="290"/>
      <c r="G139" s="290"/>
      <c r="H139" s="290"/>
      <c r="I139" s="290"/>
      <c r="J139" s="290"/>
      <c r="K139" s="290"/>
      <c r="L139" s="290"/>
      <c r="M139" s="290"/>
      <c r="N139" s="113" t="str">
        <f>IF([2]回答表!F17="下水道事業",IF([2]回答表!X45="●","●",""),"")</f>
        <v>●</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365" t="str">
        <f>IF([2]回答表!F17="下水道事業",IF([2]回答表!X45="●",[2]回答表!B158,IF([2]回答表!AA45="●",[2]回答表!B223,"")),"")</f>
        <v>広域連合（雲南市・奥出雲町・飯南町）で運営していたし尿処理施設を更新し、平成29年4月1日から下水汚泥を主として、し尿、浄化槽汚泥、農業集落排水汚泥を一体的に処理する共同処理施設を広域連合で運営している。施設の共同化により、今後の建設改良費などに大幅な経費削減が見込まれる。また、国内唯一の汚泥処理のみを行う公共下水道施設である。（当時。現在は不明）</v>
      </c>
      <c r="AN139" s="366"/>
      <c r="AO139" s="366"/>
      <c r="AP139" s="366"/>
      <c r="AQ139" s="366"/>
      <c r="AR139" s="366"/>
      <c r="AS139" s="366"/>
      <c r="AT139" s="366"/>
      <c r="AU139" s="366"/>
      <c r="AV139" s="366"/>
      <c r="AW139" s="366"/>
      <c r="AX139" s="366"/>
      <c r="AY139" s="366"/>
      <c r="AZ139" s="366"/>
      <c r="BA139" s="366"/>
      <c r="BB139" s="366"/>
      <c r="BC139" s="367"/>
      <c r="BD139" s="22"/>
      <c r="BE139" s="22"/>
      <c r="BF139" s="163" t="str">
        <f>IF([2]回答表!F17="下水道事業",IF([2]回答表!X45="●",[2]回答表!B212,IF([2]回答表!AA45="●",[2]回答表!B278,"")),"")</f>
        <v>平成</v>
      </c>
      <c r="BG139" s="164"/>
      <c r="BH139" s="164"/>
      <c r="BI139" s="164"/>
      <c r="BJ139" s="163"/>
      <c r="BK139" s="164"/>
      <c r="BL139" s="164"/>
      <c r="BM139" s="164"/>
      <c r="BN139" s="163"/>
      <c r="BO139" s="164"/>
      <c r="BP139" s="164"/>
      <c r="BQ139" s="167"/>
      <c r="BR139" s="53"/>
      <c r="BS139" s="11"/>
      <c r="CG139" s="12"/>
      <c r="CV139" s="12"/>
    </row>
    <row r="140" spans="1:100" ht="24.95"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368"/>
      <c r="AN140" s="369"/>
      <c r="AO140" s="369"/>
      <c r="AP140" s="369"/>
      <c r="AQ140" s="369"/>
      <c r="AR140" s="369"/>
      <c r="AS140" s="369"/>
      <c r="AT140" s="369"/>
      <c r="AU140" s="369"/>
      <c r="AV140" s="369"/>
      <c r="AW140" s="369"/>
      <c r="AX140" s="369"/>
      <c r="AY140" s="369"/>
      <c r="AZ140" s="369"/>
      <c r="BA140" s="369"/>
      <c r="BB140" s="369"/>
      <c r="BC140" s="370"/>
      <c r="BD140" s="22"/>
      <c r="BE140" s="22"/>
      <c r="BF140" s="165"/>
      <c r="BG140" s="166"/>
      <c r="BH140" s="166"/>
      <c r="BI140" s="166"/>
      <c r="BJ140" s="165"/>
      <c r="BK140" s="166"/>
      <c r="BL140" s="166"/>
      <c r="BM140" s="166"/>
      <c r="BN140" s="165"/>
      <c r="BO140" s="166"/>
      <c r="BP140" s="166"/>
      <c r="BQ140" s="168"/>
      <c r="BR140" s="53"/>
      <c r="BS140" s="11"/>
    </row>
    <row r="141" spans="1:100" ht="24.95"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tr">
        <f>IF([2]回答表!F17="下水道事業",IF([2]回答表!X45="●",[2]回答表!Y193,IF([2]回答表!AA45="●",[2]回答表!Y259,"")),"")</f>
        <v xml:space="preserve"> </v>
      </c>
      <c r="V141" s="138"/>
      <c r="W141" s="138"/>
      <c r="X141" s="138"/>
      <c r="Y141" s="138"/>
      <c r="Z141" s="138"/>
      <c r="AA141" s="138"/>
      <c r="AB141" s="139"/>
      <c r="AC141" s="40"/>
      <c r="AD141" s="40"/>
      <c r="AE141" s="40"/>
      <c r="AF141" s="40"/>
      <c r="AG141" s="40"/>
      <c r="AH141" s="40"/>
      <c r="AI141" s="40"/>
      <c r="AJ141" s="40"/>
      <c r="AK141" s="56"/>
      <c r="AL141" s="40"/>
      <c r="AM141" s="368"/>
      <c r="AN141" s="369"/>
      <c r="AO141" s="369"/>
      <c r="AP141" s="369"/>
      <c r="AQ141" s="369"/>
      <c r="AR141" s="369"/>
      <c r="AS141" s="369"/>
      <c r="AT141" s="369"/>
      <c r="AU141" s="369"/>
      <c r="AV141" s="369"/>
      <c r="AW141" s="369"/>
      <c r="AX141" s="369"/>
      <c r="AY141" s="369"/>
      <c r="AZ141" s="369"/>
      <c r="BA141" s="369"/>
      <c r="BB141" s="369"/>
      <c r="BC141" s="370"/>
      <c r="BD141" s="22"/>
      <c r="BE141" s="22"/>
      <c r="BF141" s="165"/>
      <c r="BG141" s="166"/>
      <c r="BH141" s="166"/>
      <c r="BI141" s="166"/>
      <c r="BJ141" s="165"/>
      <c r="BK141" s="166"/>
      <c r="BL141" s="166"/>
      <c r="BM141" s="166"/>
      <c r="BN141" s="165"/>
      <c r="BO141" s="166"/>
      <c r="BP141" s="166"/>
      <c r="BQ141" s="168"/>
      <c r="BR141" s="53"/>
      <c r="BS141" s="11"/>
    </row>
    <row r="142" spans="1:100" ht="24.95"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368"/>
      <c r="AN142" s="369"/>
      <c r="AO142" s="369"/>
      <c r="AP142" s="369"/>
      <c r="AQ142" s="369"/>
      <c r="AR142" s="369"/>
      <c r="AS142" s="369"/>
      <c r="AT142" s="369"/>
      <c r="AU142" s="369"/>
      <c r="AV142" s="369"/>
      <c r="AW142" s="369"/>
      <c r="AX142" s="369"/>
      <c r="AY142" s="369"/>
      <c r="AZ142" s="369"/>
      <c r="BA142" s="369"/>
      <c r="BB142" s="369"/>
      <c r="BC142" s="370"/>
      <c r="BD142" s="22"/>
      <c r="BE142" s="22"/>
      <c r="BF142" s="165">
        <f>IF([2]回答表!F17="下水道事業",IF([2]回答表!X45="●",[2]回答表!E212,IF([2]回答表!AA45="●",[2]回答表!E278,"")),"")</f>
        <v>29</v>
      </c>
      <c r="BG142" s="166"/>
      <c r="BH142" s="166"/>
      <c r="BI142" s="166"/>
      <c r="BJ142" s="165">
        <f>IF([2]回答表!F17="下水道事業",IF([2]回答表!X45="●",[2]回答表!E213,IF([2]回答表!AA45="●",[2]回答表!E279,"")),"")</f>
        <v>4</v>
      </c>
      <c r="BK142" s="166"/>
      <c r="BL142" s="166"/>
      <c r="BM142" s="166"/>
      <c r="BN142" s="165">
        <f>IF([2]回答表!F17="下水道事業",IF([2]回答表!X45="●",[2]回答表!E214,IF([2]回答表!AA45="●",[2]回答表!E280,"")),"")</f>
        <v>1</v>
      </c>
      <c r="BO142" s="166"/>
      <c r="BP142" s="166"/>
      <c r="BQ142" s="168"/>
      <c r="BR142" s="53"/>
      <c r="BS142" s="11"/>
      <c r="BX142" s="271" t="str">
        <f>IF([2]回答表!AQ20="下水道事業",IF([2]回答表!BI48="○",[2]回答表!AM161,IF([2]回答表!BL48="○",[2]回答表!AM226,"")),"")</f>
        <v/>
      </c>
      <c r="BY142" s="272"/>
      <c r="BZ142" s="272"/>
      <c r="CA142" s="272"/>
      <c r="CB142" s="272"/>
      <c r="CC142" s="272"/>
      <c r="CD142" s="272"/>
      <c r="CE142" s="272"/>
      <c r="CF142" s="272"/>
      <c r="CG142" s="272"/>
      <c r="CH142" s="272"/>
      <c r="CI142" s="272"/>
      <c r="CJ142" s="272"/>
      <c r="CK142" s="272"/>
      <c r="CL142" s="272"/>
      <c r="CM142" s="272"/>
      <c r="CN142" s="273"/>
    </row>
    <row r="143" spans="1:100" ht="24.95"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368"/>
      <c r="AN143" s="369"/>
      <c r="AO143" s="369"/>
      <c r="AP143" s="369"/>
      <c r="AQ143" s="369"/>
      <c r="AR143" s="369"/>
      <c r="AS143" s="369"/>
      <c r="AT143" s="369"/>
      <c r="AU143" s="369"/>
      <c r="AV143" s="369"/>
      <c r="AW143" s="369"/>
      <c r="AX143" s="369"/>
      <c r="AY143" s="369"/>
      <c r="AZ143" s="369"/>
      <c r="BA143" s="369"/>
      <c r="BB143" s="369"/>
      <c r="BC143" s="370"/>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24.95"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368"/>
      <c r="AN144" s="369"/>
      <c r="AO144" s="369"/>
      <c r="AP144" s="369"/>
      <c r="AQ144" s="369"/>
      <c r="AR144" s="369"/>
      <c r="AS144" s="369"/>
      <c r="AT144" s="369"/>
      <c r="AU144" s="369"/>
      <c r="AV144" s="369"/>
      <c r="AW144" s="369"/>
      <c r="AX144" s="369"/>
      <c r="AY144" s="369"/>
      <c r="AZ144" s="369"/>
      <c r="BA144" s="369"/>
      <c r="BB144" s="369"/>
      <c r="BC144" s="370"/>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24.95" customHeight="1">
      <c r="A145" s="11"/>
      <c r="B145" s="11"/>
      <c r="C145" s="50"/>
      <c r="D145" s="25"/>
      <c r="E145" s="25"/>
      <c r="F145" s="25"/>
      <c r="G145" s="25"/>
      <c r="H145" s="25"/>
      <c r="I145" s="25"/>
      <c r="J145" s="25"/>
      <c r="K145" s="25"/>
      <c r="L145" s="25"/>
      <c r="M145" s="25"/>
      <c r="N145" s="57"/>
      <c r="O145" s="57"/>
      <c r="P145" s="57"/>
      <c r="Q145" s="57"/>
      <c r="R145" s="58"/>
      <c r="S145" s="58"/>
      <c r="T145" s="58"/>
      <c r="U145" s="280" t="s">
        <v>147</v>
      </c>
      <c r="V145" s="281"/>
      <c r="W145" s="281"/>
      <c r="X145" s="281"/>
      <c r="Y145" s="281"/>
      <c r="Z145" s="281"/>
      <c r="AA145" s="281"/>
      <c r="AB145" s="281"/>
      <c r="AC145" s="280" t="s">
        <v>148</v>
      </c>
      <c r="AD145" s="281"/>
      <c r="AE145" s="281"/>
      <c r="AF145" s="281"/>
      <c r="AG145" s="281"/>
      <c r="AH145" s="281"/>
      <c r="AI145" s="281"/>
      <c r="AJ145" s="292"/>
      <c r="AK145" s="56"/>
      <c r="AL145" s="22"/>
      <c r="AM145" s="368"/>
      <c r="AN145" s="369"/>
      <c r="AO145" s="369"/>
      <c r="AP145" s="369"/>
      <c r="AQ145" s="369"/>
      <c r="AR145" s="369"/>
      <c r="AS145" s="369"/>
      <c r="AT145" s="369"/>
      <c r="AU145" s="369"/>
      <c r="AV145" s="369"/>
      <c r="AW145" s="369"/>
      <c r="AX145" s="369"/>
      <c r="AY145" s="369"/>
      <c r="AZ145" s="369"/>
      <c r="BA145" s="369"/>
      <c r="BB145" s="369"/>
      <c r="BC145" s="370"/>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24.95"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368"/>
      <c r="AN146" s="369"/>
      <c r="AO146" s="369"/>
      <c r="AP146" s="369"/>
      <c r="AQ146" s="369"/>
      <c r="AR146" s="369"/>
      <c r="AS146" s="369"/>
      <c r="AT146" s="369"/>
      <c r="AU146" s="369"/>
      <c r="AV146" s="369"/>
      <c r="AW146" s="369"/>
      <c r="AX146" s="369"/>
      <c r="AY146" s="369"/>
      <c r="AZ146" s="369"/>
      <c r="BA146" s="369"/>
      <c r="BB146" s="369"/>
      <c r="BC146" s="370"/>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24.95" customHeight="1">
      <c r="A147" s="11"/>
      <c r="B147" s="11"/>
      <c r="C147" s="50"/>
      <c r="D147" s="40"/>
      <c r="E147" s="40"/>
      <c r="F147" s="40"/>
      <c r="G147" s="40"/>
      <c r="H147" s="40"/>
      <c r="I147" s="40"/>
      <c r="J147" s="40"/>
      <c r="K147" s="40"/>
      <c r="L147" s="40"/>
      <c r="M147" s="40"/>
      <c r="N147" s="40"/>
      <c r="O147" s="40"/>
      <c r="P147" s="22"/>
      <c r="Q147" s="22"/>
      <c r="R147" s="22"/>
      <c r="S147" s="27"/>
      <c r="T147" s="27"/>
      <c r="U147" s="137" t="str">
        <f>IF([2]回答表!F17="下水道事業",IF([2]回答表!X45="●",[2]回答表!Y195,IF([2]回答表!AA45="●",[2]回答表!Y261,"")),"")</f>
        <v xml:space="preserve"> </v>
      </c>
      <c r="V147" s="138"/>
      <c r="W147" s="138"/>
      <c r="X147" s="138"/>
      <c r="Y147" s="138"/>
      <c r="Z147" s="138"/>
      <c r="AA147" s="138"/>
      <c r="AB147" s="139"/>
      <c r="AC147" s="137" t="str">
        <f>IF([2]回答表!F17="下水道事業",IF([2]回答表!X45="●",[2]回答表!Y196,IF([2]回答表!AA45="●",[2]回答表!Y262,"")),"")</f>
        <v xml:space="preserve"> </v>
      </c>
      <c r="AD147" s="138"/>
      <c r="AE147" s="138"/>
      <c r="AF147" s="138"/>
      <c r="AG147" s="138"/>
      <c r="AH147" s="138"/>
      <c r="AI147" s="138"/>
      <c r="AJ147" s="139"/>
      <c r="AK147" s="56"/>
      <c r="AL147" s="22"/>
      <c r="AM147" s="368"/>
      <c r="AN147" s="369"/>
      <c r="AO147" s="369"/>
      <c r="AP147" s="369"/>
      <c r="AQ147" s="369"/>
      <c r="AR147" s="369"/>
      <c r="AS147" s="369"/>
      <c r="AT147" s="369"/>
      <c r="AU147" s="369"/>
      <c r="AV147" s="369"/>
      <c r="AW147" s="369"/>
      <c r="AX147" s="369"/>
      <c r="AY147" s="369"/>
      <c r="AZ147" s="369"/>
      <c r="BA147" s="369"/>
      <c r="BB147" s="369"/>
      <c r="BC147" s="370"/>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24.95"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371"/>
      <c r="AN148" s="372"/>
      <c r="AO148" s="372"/>
      <c r="AP148" s="372"/>
      <c r="AQ148" s="372"/>
      <c r="AR148" s="372"/>
      <c r="AS148" s="372"/>
      <c r="AT148" s="372"/>
      <c r="AU148" s="372"/>
      <c r="AV148" s="372"/>
      <c r="AW148" s="372"/>
      <c r="AX148" s="372"/>
      <c r="AY148" s="372"/>
      <c r="AZ148" s="372"/>
      <c r="BA148" s="372"/>
      <c r="BB148" s="372"/>
      <c r="BC148" s="373"/>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149</v>
      </c>
      <c r="AD151" s="147"/>
      <c r="AE151" s="147"/>
      <c r="AF151" s="147"/>
      <c r="AG151" s="147"/>
      <c r="AH151" s="147"/>
      <c r="AI151" s="147"/>
      <c r="AJ151" s="148"/>
      <c r="AK151" s="146" t="s">
        <v>150</v>
      </c>
      <c r="AL151" s="147"/>
      <c r="AM151" s="147"/>
      <c r="AN151" s="147"/>
      <c r="AO151" s="147"/>
      <c r="AP151" s="147"/>
      <c r="AQ151" s="147"/>
      <c r="AR151" s="147"/>
      <c r="AS151" s="146" t="s">
        <v>151</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tr">
        <f>IF([2]回答表!F17="下水道事業",IF([2]回答表!X45="●",[2]回答表!Y198,IF([2]回答表!AA45="●",[2]回答表!Y264,"")),"")</f>
        <v xml:space="preserve"> </v>
      </c>
      <c r="V153" s="138"/>
      <c r="W153" s="138"/>
      <c r="X153" s="138"/>
      <c r="Y153" s="138"/>
      <c r="Z153" s="138"/>
      <c r="AA153" s="138"/>
      <c r="AB153" s="139"/>
      <c r="AC153" s="137" t="str">
        <f>IF([2]回答表!F17="下水道事業",IF([2]回答表!X45="●",[2]回答表!Y199,IF([2]回答表!AA45="●",[2]回答表!Y265,"")),"")</f>
        <v xml:space="preserve"> </v>
      </c>
      <c r="AD153" s="138"/>
      <c r="AE153" s="138"/>
      <c r="AF153" s="138"/>
      <c r="AG153" s="138"/>
      <c r="AH153" s="138"/>
      <c r="AI153" s="138"/>
      <c r="AJ153" s="139"/>
      <c r="AK153" s="137" t="str">
        <f>IF([2]回答表!F17="下水道事業",IF([2]回答表!X45="●",[2]回答表!Y200,IF([2]回答表!AA45="●",[2]回答表!Y266,"")),"")</f>
        <v xml:space="preserve"> </v>
      </c>
      <c r="AL153" s="138"/>
      <c r="AM153" s="138"/>
      <c r="AN153" s="138"/>
      <c r="AO153" s="138"/>
      <c r="AP153" s="138"/>
      <c r="AQ153" s="138"/>
      <c r="AR153" s="139"/>
      <c r="AS153" s="137" t="str">
        <f>IF([2]回答表!F17="下水道事業",IF([2]回答表!X45="●",[2]回答表!Y201,IF([2]回答表!AA45="●",[2]回答表!Y267,"")),"")</f>
        <v xml:space="preserve"> </v>
      </c>
      <c r="AT153" s="138"/>
      <c r="AU153" s="138"/>
      <c r="AV153" s="138"/>
      <c r="AW153" s="138"/>
      <c r="AX153" s="138"/>
      <c r="AY153" s="138"/>
      <c r="AZ153" s="139"/>
      <c r="BA153" s="137" t="str">
        <f>IF([2]回答表!F17="下水道事業",IF([2]回答表!X45="●",[2]回答表!Y202,IF([2]回答表!AA45="●",[2]回答表!Y268,"")),"")</f>
        <v xml:space="preserve"> </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tr">
        <f>IF([2]回答表!F17="下水道事業",IF([2]回答表!AA45="●","●",""),"")</f>
        <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tr">
        <f>IF([2]回答表!F17="下水道事業",IF([2]回答表!X45="●",[2]回答表!Y207,IF([2]回答表!AA45="●",[2]回答表!Y273,"")),"")</f>
        <v>●</v>
      </c>
      <c r="V159" s="138"/>
      <c r="W159" s="138"/>
      <c r="X159" s="138"/>
      <c r="Y159" s="138"/>
      <c r="Z159" s="138"/>
      <c r="AA159" s="138"/>
      <c r="AB159" s="139"/>
      <c r="AC159" s="137" t="str">
        <f>IF([2]回答表!F17="下水道事業",IF([2]回答表!X45="●",[2]回答表!Y208,IF([2]回答表!AA45="●",[2]回答表!Y274,"")),"")</f>
        <v xml:space="preserve"> </v>
      </c>
      <c r="AD159" s="138"/>
      <c r="AE159" s="138"/>
      <c r="AF159" s="138"/>
      <c r="AG159" s="138"/>
      <c r="AH159" s="138"/>
      <c r="AI159" s="138"/>
      <c r="AJ159" s="139"/>
      <c r="AK159" s="137" t="str">
        <f>IF([2]回答表!F17="下水道事業",IF([2]回答表!X45="●",[2]回答表!Y209,IF([2]回答表!AA45="●",[2]回答表!Y275,"")),"")</f>
        <v xml:space="preserve"> </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tr">
        <f>IF([2]回答表!F17="下水道事業",IF([2]回答表!AD45="●","●",""),"")</f>
        <v/>
      </c>
      <c r="O164" s="114"/>
      <c r="P164" s="114"/>
      <c r="Q164" s="115"/>
      <c r="R164" s="27"/>
      <c r="S164" s="27"/>
      <c r="T164" s="27"/>
      <c r="U164" s="197" t="str">
        <f>IF([2]回答表!F17="下水道事業",IF([2]回答表!AD45="●",[2]回答表!B289,""),"")</f>
        <v/>
      </c>
      <c r="V164" s="198"/>
      <c r="W164" s="198"/>
      <c r="X164" s="198"/>
      <c r="Y164" s="198"/>
      <c r="Z164" s="198"/>
      <c r="AA164" s="198"/>
      <c r="AB164" s="198"/>
      <c r="AC164" s="198"/>
      <c r="AD164" s="198"/>
      <c r="AE164" s="198"/>
      <c r="AF164" s="198"/>
      <c r="AG164" s="198"/>
      <c r="AH164" s="198"/>
      <c r="AI164" s="198"/>
      <c r="AJ164" s="199"/>
      <c r="AK164" s="61"/>
      <c r="AL164" s="61"/>
      <c r="AM164" s="197" t="str">
        <f>IF([2]回答表!F17="下水道事業",IF([2]回答表!AD45="●",[2]回答表!B295,""),"")</f>
        <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tr">
        <f>IF([2]回答表!BD17="●",IF([2]回答表!X45="●","●",""),"")</f>
        <v/>
      </c>
      <c r="O176" s="114"/>
      <c r="P176" s="114"/>
      <c r="Q176" s="115"/>
      <c r="R176" s="27"/>
      <c r="S176" s="27"/>
      <c r="T176" s="27"/>
      <c r="U176" s="197" t="str">
        <f>IF([2]回答表!BD17="●",IF([2]回答表!X45="●",[2]回答表!B158,IF([2]回答表!AA45="●",[2]回答表!B223,"")),"")</f>
        <v/>
      </c>
      <c r="V176" s="198"/>
      <c r="W176" s="198"/>
      <c r="X176" s="198"/>
      <c r="Y176" s="198"/>
      <c r="Z176" s="198"/>
      <c r="AA176" s="198"/>
      <c r="AB176" s="198"/>
      <c r="AC176" s="198"/>
      <c r="AD176" s="198"/>
      <c r="AE176" s="198"/>
      <c r="AF176" s="198"/>
      <c r="AG176" s="198"/>
      <c r="AH176" s="198"/>
      <c r="AI176" s="198"/>
      <c r="AJ176" s="199"/>
      <c r="AK176" s="56"/>
      <c r="AL176" s="56"/>
      <c r="AM176" s="163" t="str">
        <f>IF([2]回答表!BD17="●",IF([2]回答表!X45="●",[2]回答表!B212,IF([2]回答表!AA45="●",[2]回答表!B278,"")),"")</f>
        <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tr">
        <f>IF([2]回答表!BD17="●",IF([2]回答表!X45="●",[2]回答表!E212,IF([2]回答表!AA45="●",[2]回答表!E278,"")),"")</f>
        <v/>
      </c>
      <c r="AN179" s="166"/>
      <c r="AO179" s="166"/>
      <c r="AP179" s="166"/>
      <c r="AQ179" s="165" t="str">
        <f>IF([2]回答表!BD17="●",IF([2]回答表!X45="●",[2]回答表!E213,IF([2]回答表!AA45="●",[2]回答表!E279,"")),"")</f>
        <v/>
      </c>
      <c r="AR179" s="166"/>
      <c r="AS179" s="166"/>
      <c r="AT179" s="166"/>
      <c r="AU179" s="165" t="str">
        <f>IF([2]回答表!BD17="●",IF([2]回答表!X45="●",[2]回答表!E214,IF([2]回答表!AA45="●",[2]回答表!E280,"")),"")</f>
        <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tr">
        <f>IF([2]回答表!BD17="●",IF([2]回答表!AA45="●","●",""),"")</f>
        <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tr">
        <f>IF([2]回答表!BD17="●",IF([2]回答表!AD45="●","●",""),"")</f>
        <v/>
      </c>
      <c r="O188" s="114"/>
      <c r="P188" s="114"/>
      <c r="Q188" s="115"/>
      <c r="R188" s="27"/>
      <c r="S188" s="27"/>
      <c r="T188" s="27"/>
      <c r="U188" s="197" t="str">
        <f>IF([2]回答表!BD17="●",IF([2]回答表!AD45="●",[2]回答表!B289,""),"")</f>
        <v/>
      </c>
      <c r="V188" s="198"/>
      <c r="W188" s="198"/>
      <c r="X188" s="198"/>
      <c r="Y188" s="198"/>
      <c r="Z188" s="198"/>
      <c r="AA188" s="198"/>
      <c r="AB188" s="198"/>
      <c r="AC188" s="198"/>
      <c r="AD188" s="198"/>
      <c r="AE188" s="198"/>
      <c r="AF188" s="198"/>
      <c r="AG188" s="198"/>
      <c r="AH188" s="198"/>
      <c r="AI188" s="198"/>
      <c r="AJ188" s="199"/>
      <c r="AK188" s="61"/>
      <c r="AL188" s="61"/>
      <c r="AM188" s="197" t="str">
        <f>IF([2]回答表!BD17="●",IF([2]回答表!AD45="●",[2]回答表!B295,""),"")</f>
        <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tr">
        <f>IF([2]回答表!X46="●","●","")</f>
        <v/>
      </c>
      <c r="O200" s="114"/>
      <c r="P200" s="114"/>
      <c r="Q200" s="115"/>
      <c r="R200" s="27"/>
      <c r="S200" s="27"/>
      <c r="T200" s="27"/>
      <c r="U200" s="197" t="str">
        <f>IF([2]回答表!X46="●",[2]回答表!B307,IF([2]回答表!AA46="●",[2]回答表!B324,""))</f>
        <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tr">
        <f>IF([2]回答表!X46="●",[2]回答表!U313,IF([2]回答表!AA46="●",[2]回答表!U330,""))</f>
        <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tr">
        <f>IF([2]回答表!X46="●",[2]回答表!G313,IF([2]回答表!AA46="●",[2]回答表!G330,""))</f>
        <v/>
      </c>
      <c r="AN203" s="138"/>
      <c r="AO203" s="138"/>
      <c r="AP203" s="138"/>
      <c r="AQ203" s="138"/>
      <c r="AR203" s="138"/>
      <c r="AS203" s="138"/>
      <c r="AT203" s="139"/>
      <c r="AU203" s="137" t="str">
        <f>IF([2]回答表!X46="●",[2]回答表!G314,IF([2]回答表!AA46="●",[2]回答表!G331,""))</f>
        <v/>
      </c>
      <c r="AV203" s="138"/>
      <c r="AW203" s="138"/>
      <c r="AX203" s="138"/>
      <c r="AY203" s="138"/>
      <c r="AZ203" s="138"/>
      <c r="BA203" s="138"/>
      <c r="BB203" s="139"/>
      <c r="BC203" s="54"/>
      <c r="BD203" s="22"/>
      <c r="BE203" s="22"/>
      <c r="BF203" s="165" t="str">
        <f>IF([2]回答表!X46="●",[2]回答表!X313,IF([2]回答表!AA46="●",[2]回答表!X330,""))</f>
        <v/>
      </c>
      <c r="BG203" s="166"/>
      <c r="BH203" s="166"/>
      <c r="BI203" s="166"/>
      <c r="BJ203" s="165" t="str">
        <f>IF([2]回答表!X46="●",[2]回答表!X314,IF([2]回答表!AA46="●",[2]回答表!X331,""))</f>
        <v/>
      </c>
      <c r="BK203" s="166"/>
      <c r="BL203" s="166"/>
      <c r="BM203" s="168"/>
      <c r="BN203" s="165" t="str">
        <f>IF([2]回答表!X46="●",[2]回答表!X315,IF([2]回答表!AA46="●",[2]回答表!X332,""))</f>
        <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tr">
        <f>IF([2]回答表!AA46="●","●","")</f>
        <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tr">
        <f>IF([2]回答表!AD46="●","●","")</f>
        <v/>
      </c>
      <c r="O212" s="114"/>
      <c r="P212" s="114"/>
      <c r="Q212" s="115"/>
      <c r="R212" s="27"/>
      <c r="S212" s="27"/>
      <c r="T212" s="27"/>
      <c r="U212" s="197" t="str">
        <f>IF([2]回答表!AD46="●",[2]回答表!B337,"")</f>
        <v/>
      </c>
      <c r="V212" s="198"/>
      <c r="W212" s="198"/>
      <c r="X212" s="198"/>
      <c r="Y212" s="198"/>
      <c r="Z212" s="198"/>
      <c r="AA212" s="198"/>
      <c r="AB212" s="198"/>
      <c r="AC212" s="198"/>
      <c r="AD212" s="198"/>
      <c r="AE212" s="198"/>
      <c r="AF212" s="198"/>
      <c r="AG212" s="198"/>
      <c r="AH212" s="198"/>
      <c r="AI212" s="198"/>
      <c r="AJ212" s="199"/>
      <c r="AK212" s="65"/>
      <c r="AL212" s="65"/>
      <c r="AM212" s="197" t="str">
        <f>IF([2]回答表!AD46="●",[2]回答表!B343,"")</f>
        <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tr">
        <f>IF([2]回答表!X47="●","●","")</f>
        <v/>
      </c>
      <c r="O224" s="114"/>
      <c r="P224" s="114"/>
      <c r="Q224" s="115"/>
      <c r="R224" s="27"/>
      <c r="S224" s="27"/>
      <c r="T224" s="27"/>
      <c r="U224" s="197" t="str">
        <f>IF([2]回答表!X47="●",[2]回答表!B356,IF([2]回答表!AA47="●",[2]回答表!B379,""))</f>
        <v/>
      </c>
      <c r="V224" s="198"/>
      <c r="W224" s="198"/>
      <c r="X224" s="198"/>
      <c r="Y224" s="198"/>
      <c r="Z224" s="198"/>
      <c r="AA224" s="198"/>
      <c r="AB224" s="198"/>
      <c r="AC224" s="198"/>
      <c r="AD224" s="198"/>
      <c r="AE224" s="198"/>
      <c r="AF224" s="198"/>
      <c r="AG224" s="198"/>
      <c r="AH224" s="198"/>
      <c r="AI224" s="198"/>
      <c r="AJ224" s="199"/>
      <c r="AK224" s="56"/>
      <c r="AL224" s="56"/>
      <c r="AM224" s="56"/>
      <c r="AN224" s="197" t="str">
        <f>IF([2]回答表!X47="●",[2]回答表!B362,"")</f>
        <v/>
      </c>
      <c r="AO224" s="318"/>
      <c r="AP224" s="318"/>
      <c r="AQ224" s="318"/>
      <c r="AR224" s="318"/>
      <c r="AS224" s="318"/>
      <c r="AT224" s="318"/>
      <c r="AU224" s="318"/>
      <c r="AV224" s="318"/>
      <c r="AW224" s="318"/>
      <c r="AX224" s="318"/>
      <c r="AY224" s="318"/>
      <c r="AZ224" s="318"/>
      <c r="BA224" s="318"/>
      <c r="BB224" s="319"/>
      <c r="BC224" s="54"/>
      <c r="BD224" s="22"/>
      <c r="BE224" s="22"/>
      <c r="BF224" s="163" t="str">
        <f>IF([2]回答表!X47="●",[2]回答表!B368,IF([2]回答表!AA47="●",[2]回答表!B385,""))</f>
        <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tr">
        <f>IF([2]回答表!X47="●",[2]回答表!E368,IF([2]回答表!AA47="●",[2]回答表!E385,""))</f>
        <v/>
      </c>
      <c r="BG227" s="166"/>
      <c r="BH227" s="166"/>
      <c r="BI227" s="166"/>
      <c r="BJ227" s="165" t="str">
        <f>IF([2]回答表!X47="●",[2]回答表!E369,IF([2]回答表!AA47="●",[2]回答表!E386,""))</f>
        <v/>
      </c>
      <c r="BK227" s="166"/>
      <c r="BL227" s="166"/>
      <c r="BM227" s="168"/>
      <c r="BN227" s="165" t="str">
        <f>IF([2]回答表!X47="●",[2]回答表!E370,IF([2]回答表!AA47="●",[2]回答表!E387,""))</f>
        <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tr">
        <f>IF([2]回答表!AA47="●","●","")</f>
        <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tr">
        <f>IF([2]回答表!AD47="●","●","")</f>
        <v/>
      </c>
      <c r="O236" s="114"/>
      <c r="P236" s="114"/>
      <c r="Q236" s="115"/>
      <c r="R236" s="27"/>
      <c r="S236" s="27"/>
      <c r="T236" s="27"/>
      <c r="U236" s="197" t="str">
        <f>IF([2]回答表!AD47="●",[2]回答表!B392,"")</f>
        <v/>
      </c>
      <c r="V236" s="198"/>
      <c r="W236" s="198"/>
      <c r="X236" s="198"/>
      <c r="Y236" s="198"/>
      <c r="Z236" s="198"/>
      <c r="AA236" s="198"/>
      <c r="AB236" s="198"/>
      <c r="AC236" s="198"/>
      <c r="AD236" s="198"/>
      <c r="AE236" s="198"/>
      <c r="AF236" s="198"/>
      <c r="AG236" s="198"/>
      <c r="AH236" s="198"/>
      <c r="AI236" s="198"/>
      <c r="AJ236" s="199"/>
      <c r="AK236" s="65"/>
      <c r="AL236" s="65"/>
      <c r="AM236" s="197" t="str">
        <f>IF([2]回答表!AD47="●",[2]回答表!B398,"")</f>
        <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tr">
        <f>IF([2]回答表!X48="●","●","")</f>
        <v/>
      </c>
      <c r="O248" s="114"/>
      <c r="P248" s="114"/>
      <c r="Q248" s="115"/>
      <c r="R248" s="27"/>
      <c r="S248" s="27"/>
      <c r="T248" s="27"/>
      <c r="U248" s="197" t="str">
        <f>IF([2]回答表!X48="●",[2]回答表!B411,IF([2]回答表!AA48="●",[2]回答表!B425,""))</f>
        <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tr">
        <f>IF([2]回答表!X48="●",[2]回答表!BC418,IF([2]回答表!AA48="●",[2]回答表!BC432,""))</f>
        <v/>
      </c>
      <c r="AR248" s="327"/>
      <c r="AS248" s="327"/>
      <c r="AT248" s="327"/>
      <c r="AU248" s="328" t="s">
        <v>13</v>
      </c>
      <c r="AV248" s="329"/>
      <c r="AW248" s="329"/>
      <c r="AX248" s="330"/>
      <c r="AY248" s="327" t="str">
        <f>IF([2]回答表!X48="●",[2]回答表!BC423,IF([2]回答表!AA48="●",[2]回答表!BC437,""))</f>
        <v/>
      </c>
      <c r="AZ248" s="327"/>
      <c r="BA248" s="327"/>
      <c r="BB248" s="327"/>
      <c r="BC248" s="54"/>
      <c r="BD248" s="22"/>
      <c r="BE248" s="22"/>
      <c r="BF248" s="163" t="str">
        <f>IF([2]回答表!X48="●",[2]回答表!S417,IF([2]回答表!AA48="●",[2]回答表!S431,""))</f>
        <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tr">
        <f>IF([2]回答表!X48="●",[2]回答表!BC419,IF([2]回答表!AA48="●",[2]回答表!BC433,""))</f>
        <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tr">
        <f>IF([2]回答表!X48="●",[2]回答表!V417,IF([2]回答表!AA48="●",[2]回答表!V431,""))</f>
        <v/>
      </c>
      <c r="BG251" s="166"/>
      <c r="BH251" s="166"/>
      <c r="BI251" s="166"/>
      <c r="BJ251" s="165" t="str">
        <f>IF([2]回答表!X48="●",[2]回答表!V418,IF([2]回答表!AA48="●",[2]回答表!V432,""))</f>
        <v/>
      </c>
      <c r="BK251" s="166"/>
      <c r="BL251" s="166"/>
      <c r="BM251" s="168"/>
      <c r="BN251" s="165" t="str">
        <f>IF([2]回答表!X48="●",[2]回答表!V419,IF([2]回答表!AA48="●",[2]回答表!V433,""))</f>
        <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tr">
        <f>IF([2]回答表!X48="●",[2]回答表!BC420,IF([2]回答表!AA48="●",[2]回答表!BC434,""))</f>
        <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152</v>
      </c>
      <c r="AV253" s="285"/>
      <c r="AW253" s="285"/>
      <c r="AX253" s="286"/>
      <c r="AY253" s="346" t="str">
        <f>IF([2]回答表!X48="●",[2]回答表!BC424,IF([2]回答表!AA48="●",[2]回答表!BC438,""))</f>
        <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tr">
        <f>IF([2]回答表!AA48="●","●","")</f>
        <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tr">
        <f>IF([2]回答表!X48="●",[2]回答表!BC421,IF([2]回答表!AA48="●",[2]回答表!BC435,""))</f>
        <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tr">
        <f>IF([2]回答表!X48="●",[2]回答表!BC422,IF([2]回答表!AA48="●",[2]回答表!BC436,""))</f>
        <v/>
      </c>
      <c r="AR256" s="327"/>
      <c r="AS256" s="327"/>
      <c r="AT256" s="327"/>
      <c r="AU256" s="284" t="s">
        <v>4</v>
      </c>
      <c r="AV256" s="285"/>
      <c r="AW256" s="285"/>
      <c r="AX256" s="286"/>
      <c r="AY256" s="346" t="str">
        <f>IF([2]回答表!X48="●",[2]回答表!BC425,IF([2]回答表!AA48="●",[2]回答表!BC439,""))</f>
        <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tr">
        <f>IF([2]回答表!AD48="●","●","")</f>
        <v/>
      </c>
      <c r="O260" s="114"/>
      <c r="P260" s="114"/>
      <c r="Q260" s="115"/>
      <c r="R260" s="27"/>
      <c r="S260" s="27"/>
      <c r="T260" s="27"/>
      <c r="U260" s="197" t="str">
        <f>IF([2]回答表!AD48="●",[2]回答表!B439,"")</f>
        <v/>
      </c>
      <c r="V260" s="198"/>
      <c r="W260" s="198"/>
      <c r="X260" s="198"/>
      <c r="Y260" s="198"/>
      <c r="Z260" s="198"/>
      <c r="AA260" s="198"/>
      <c r="AB260" s="198"/>
      <c r="AC260" s="198"/>
      <c r="AD260" s="198"/>
      <c r="AE260" s="198"/>
      <c r="AF260" s="198"/>
      <c r="AG260" s="198"/>
      <c r="AH260" s="198"/>
      <c r="AI260" s="198"/>
      <c r="AJ260" s="199"/>
      <c r="AK260" s="61"/>
      <c r="AL260" s="61"/>
      <c r="AM260" s="197" t="str">
        <f>IF([2]回答表!AD48="●",[2]回答表!B445,"")</f>
        <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tr">
        <f>IF([2]回答表!X49="●","●","")</f>
        <v/>
      </c>
      <c r="O271" s="114"/>
      <c r="P271" s="114"/>
      <c r="Q271" s="115"/>
      <c r="R271" s="27"/>
      <c r="S271" s="27"/>
      <c r="T271" s="27"/>
      <c r="U271" s="197" t="str">
        <f>IF([2]回答表!X49="●",[2]回答表!B458,IF([2]回答表!AA49="●",[2]回答表!B475,""))</f>
        <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tr">
        <f>IF([2]回答表!X49="●",[2]回答表!B468,IF([2]回答表!AA49="●",[2]回答表!B485,""))</f>
        <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tr">
        <f>IF([2]回答表!X49="●",[2]回答表!G464,IF([2]回答表!AA49="●",[2]回答表!G481,""))</f>
        <v/>
      </c>
      <c r="AN273" s="138"/>
      <c r="AO273" s="138"/>
      <c r="AP273" s="138"/>
      <c r="AQ273" s="138"/>
      <c r="AR273" s="138"/>
      <c r="AS273" s="138"/>
      <c r="AT273" s="139"/>
      <c r="AU273" s="137" t="str">
        <f>IF([2]回答表!X49="●",[2]回答表!G465,IF([2]回答表!AA49="●",[2]回答表!G482,""))</f>
        <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tr">
        <f>IF([2]回答表!X49="●",[2]回答表!E468,IF([2]回答表!AA49="●",[2]回答表!E485,""))</f>
        <v/>
      </c>
      <c r="BG274" s="166"/>
      <c r="BH274" s="166"/>
      <c r="BI274" s="166"/>
      <c r="BJ274" s="165" t="str">
        <f>IF([2]回答表!X49="●",[2]回答表!E469,IF([2]回答表!AA49="●",[2]回答表!E486,""))</f>
        <v/>
      </c>
      <c r="BK274" s="166"/>
      <c r="BL274" s="166"/>
      <c r="BM274" s="168"/>
      <c r="BN274" s="165" t="str">
        <f>IF([2]回答表!X49="●",[2]回答表!E470,IF([2]回答表!AA49="●",[2]回答表!E487,""))</f>
        <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tr">
        <f>IF([2]回答表!AA49="●","●","")</f>
        <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tr">
        <f>IF([2]回答表!AD49="●","●","")</f>
        <v/>
      </c>
      <c r="O283" s="114"/>
      <c r="P283" s="114"/>
      <c r="Q283" s="115"/>
      <c r="R283" s="27"/>
      <c r="S283" s="27"/>
      <c r="T283" s="27"/>
      <c r="U283" s="197" t="str">
        <f>IF([2]回答表!AD49="●",[2]回答表!B492,"")</f>
        <v/>
      </c>
      <c r="V283" s="198"/>
      <c r="W283" s="198"/>
      <c r="X283" s="198"/>
      <c r="Y283" s="198"/>
      <c r="Z283" s="198"/>
      <c r="AA283" s="198"/>
      <c r="AB283" s="198"/>
      <c r="AC283" s="198"/>
      <c r="AD283" s="198"/>
      <c r="AE283" s="198"/>
      <c r="AF283" s="198"/>
      <c r="AG283" s="198"/>
      <c r="AH283" s="198"/>
      <c r="AI283" s="198"/>
      <c r="AJ283" s="199"/>
      <c r="AK283" s="56"/>
      <c r="AL283" s="56"/>
      <c r="AM283" s="197" t="str">
        <f>IF([2]回答表!AD49="●",[2]回答表!B498,"")</f>
        <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4" t="str">
        <f>IF([2]回答表!R50="●",[2]回答表!B511,"")</f>
        <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topLeftCell="A109" zoomScale="60" zoomScaleNormal="55" workbookViewId="0">
      <selection activeCell="CK127" sqref="CK127:CL1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173</v>
      </c>
      <c r="V11" s="190"/>
      <c r="W11" s="190"/>
      <c r="X11" s="190"/>
      <c r="Y11" s="190"/>
      <c r="Z11" s="190"/>
      <c r="AA11" s="190"/>
      <c r="AB11" s="190"/>
      <c r="AC11" s="190"/>
      <c r="AD11" s="190"/>
      <c r="AE11" s="190"/>
      <c r="AF11" s="187"/>
      <c r="AG11" s="187"/>
      <c r="AH11" s="187"/>
      <c r="AI11" s="187"/>
      <c r="AJ11" s="187"/>
      <c r="AK11" s="187"/>
      <c r="AL11" s="187"/>
      <c r="AM11" s="187"/>
      <c r="AN11" s="188"/>
      <c r="AO11" s="195" t="s">
        <v>178</v>
      </c>
      <c r="AP11" s="187"/>
      <c r="AQ11" s="187"/>
      <c r="AR11" s="187"/>
      <c r="AS11" s="187"/>
      <c r="AT11" s="187"/>
      <c r="AU11" s="187"/>
      <c r="AV11" s="187"/>
      <c r="AW11" s="187"/>
      <c r="AX11" s="187"/>
      <c r="AY11" s="187"/>
      <c r="AZ11" s="187"/>
      <c r="BA11" s="187"/>
      <c r="BB11" s="187"/>
      <c r="BC11" s="187"/>
      <c r="BD11" s="187"/>
      <c r="BE11" s="187"/>
      <c r="BF11" s="188"/>
      <c r="BG11" s="184" t="s">
        <v>167</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168</v>
      </c>
      <c r="E24" s="141"/>
      <c r="F24" s="141"/>
      <c r="G24" s="141"/>
      <c r="H24" s="141"/>
      <c r="I24" s="141"/>
      <c r="J24" s="142"/>
      <c r="K24" s="140" t="s">
        <v>168</v>
      </c>
      <c r="L24" s="141"/>
      <c r="M24" s="141"/>
      <c r="N24" s="141"/>
      <c r="O24" s="141"/>
      <c r="P24" s="141"/>
      <c r="Q24" s="142"/>
      <c r="R24" s="140" t="s">
        <v>164</v>
      </c>
      <c r="S24" s="141"/>
      <c r="T24" s="141"/>
      <c r="U24" s="141"/>
      <c r="V24" s="141"/>
      <c r="W24" s="141"/>
      <c r="X24" s="142"/>
      <c r="Y24" s="140" t="s">
        <v>168</v>
      </c>
      <c r="Z24" s="141"/>
      <c r="AA24" s="141"/>
      <c r="AB24" s="141"/>
      <c r="AC24" s="141"/>
      <c r="AD24" s="141"/>
      <c r="AE24" s="142"/>
      <c r="AF24" s="140" t="s">
        <v>168</v>
      </c>
      <c r="AG24" s="141"/>
      <c r="AH24" s="141"/>
      <c r="AI24" s="141"/>
      <c r="AJ24" s="141"/>
      <c r="AK24" s="141"/>
      <c r="AL24" s="142"/>
      <c r="AM24" s="140" t="s">
        <v>168</v>
      </c>
      <c r="AN24" s="141"/>
      <c r="AO24" s="141"/>
      <c r="AP24" s="141"/>
      <c r="AQ24" s="141"/>
      <c r="AR24" s="141"/>
      <c r="AS24" s="142"/>
      <c r="AT24" s="140" t="s">
        <v>168</v>
      </c>
      <c r="AU24" s="141"/>
      <c r="AV24" s="141"/>
      <c r="AW24" s="141"/>
      <c r="AX24" s="141"/>
      <c r="AY24" s="141"/>
      <c r="AZ24" s="142"/>
      <c r="BA24" s="40"/>
      <c r="BB24" s="137" t="s">
        <v>168</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168</v>
      </c>
      <c r="O36" s="114"/>
      <c r="P36" s="114"/>
      <c r="Q36" s="115"/>
      <c r="R36" s="27"/>
      <c r="S36" s="27"/>
      <c r="T36" s="27"/>
      <c r="U36" s="197" t="s">
        <v>168</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168</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168</v>
      </c>
      <c r="AN38" s="138"/>
      <c r="AO38" s="138"/>
      <c r="AP38" s="138"/>
      <c r="AQ38" s="138"/>
      <c r="AR38" s="138"/>
      <c r="AS38" s="138"/>
      <c r="AT38" s="139"/>
      <c r="AU38" s="137" t="s">
        <v>168</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168</v>
      </c>
      <c r="BG39" s="169"/>
      <c r="BH39" s="169"/>
      <c r="BI39" s="170"/>
      <c r="BJ39" s="165" t="s">
        <v>168</v>
      </c>
      <c r="BK39" s="169"/>
      <c r="BL39" s="169"/>
      <c r="BM39" s="170"/>
      <c r="BN39" s="165" t="s">
        <v>168</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168</v>
      </c>
      <c r="AN42" s="270"/>
      <c r="AO42" s="218" t="s">
        <v>158</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168</v>
      </c>
      <c r="AN43" s="270"/>
      <c r="AO43" s="337" t="s">
        <v>161</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168</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168</v>
      </c>
      <c r="AN44" s="270"/>
      <c r="AO44" s="215" t="s">
        <v>153</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168</v>
      </c>
      <c r="AN45" s="223"/>
      <c r="AO45" s="218" t="s">
        <v>154</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168</v>
      </c>
      <c r="AN46" s="223"/>
      <c r="AO46" s="218" t="s">
        <v>155</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168</v>
      </c>
      <c r="AN47" s="223"/>
      <c r="AO47" s="218" t="s">
        <v>163</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168</v>
      </c>
      <c r="O51" s="114"/>
      <c r="P51" s="114"/>
      <c r="Q51" s="115"/>
      <c r="R51" s="27"/>
      <c r="S51" s="27"/>
      <c r="T51" s="27"/>
      <c r="U51" s="197" t="s">
        <v>168</v>
      </c>
      <c r="V51" s="198"/>
      <c r="W51" s="198"/>
      <c r="X51" s="198"/>
      <c r="Y51" s="198"/>
      <c r="Z51" s="198"/>
      <c r="AA51" s="198"/>
      <c r="AB51" s="198"/>
      <c r="AC51" s="198"/>
      <c r="AD51" s="198"/>
      <c r="AE51" s="198"/>
      <c r="AF51" s="198"/>
      <c r="AG51" s="198"/>
      <c r="AH51" s="198"/>
      <c r="AI51" s="198"/>
      <c r="AJ51" s="199"/>
      <c r="AK51" s="61"/>
      <c r="AL51" s="61"/>
      <c r="AM51" s="197" t="s">
        <v>168</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168</v>
      </c>
      <c r="O62" s="114"/>
      <c r="P62" s="114"/>
      <c r="Q62" s="115"/>
      <c r="R62" s="27"/>
      <c r="S62" s="27"/>
      <c r="T62" s="27"/>
      <c r="U62" s="197" t="s">
        <v>168</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168</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168</v>
      </c>
      <c r="AN65" s="138"/>
      <c r="AO65" s="138"/>
      <c r="AP65" s="138"/>
      <c r="AQ65" s="138"/>
      <c r="AR65" s="138"/>
      <c r="AS65" s="138"/>
      <c r="AT65" s="139"/>
      <c r="AU65" s="137" t="s">
        <v>168</v>
      </c>
      <c r="AV65" s="138"/>
      <c r="AW65" s="138"/>
      <c r="AX65" s="138"/>
      <c r="AY65" s="138"/>
      <c r="AZ65" s="138"/>
      <c r="BA65" s="138"/>
      <c r="BB65" s="139"/>
      <c r="BC65" s="54"/>
      <c r="BD65" s="22"/>
      <c r="BE65" s="22"/>
      <c r="BF65" s="165" t="s">
        <v>168</v>
      </c>
      <c r="BG65" s="166"/>
      <c r="BH65" s="166"/>
      <c r="BI65" s="166"/>
      <c r="BJ65" s="165" t="s">
        <v>168</v>
      </c>
      <c r="BK65" s="166"/>
      <c r="BL65" s="166"/>
      <c r="BM65" s="166"/>
      <c r="BN65" s="165" t="s">
        <v>168</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168</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168</v>
      </c>
      <c r="O74" s="114"/>
      <c r="P74" s="114"/>
      <c r="Q74" s="115"/>
      <c r="R74" s="27"/>
      <c r="S74" s="27"/>
      <c r="T74" s="27"/>
      <c r="U74" s="197" t="s">
        <v>168</v>
      </c>
      <c r="V74" s="198"/>
      <c r="W74" s="198"/>
      <c r="X74" s="198"/>
      <c r="Y74" s="198"/>
      <c r="Z74" s="198"/>
      <c r="AA74" s="198"/>
      <c r="AB74" s="198"/>
      <c r="AC74" s="198"/>
      <c r="AD74" s="198"/>
      <c r="AE74" s="198"/>
      <c r="AF74" s="198"/>
      <c r="AG74" s="198"/>
      <c r="AH74" s="198"/>
      <c r="AI74" s="198"/>
      <c r="AJ74" s="199"/>
      <c r="AK74" s="61"/>
      <c r="AL74" s="61"/>
      <c r="AM74" s="197" t="s">
        <v>168</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168</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168</v>
      </c>
      <c r="AN86" s="272"/>
      <c r="AO86" s="272"/>
      <c r="AP86" s="272"/>
      <c r="AQ86" s="272"/>
      <c r="AR86" s="272"/>
      <c r="AS86" s="272"/>
      <c r="AT86" s="272"/>
      <c r="AU86" s="272"/>
      <c r="AV86" s="272"/>
      <c r="AW86" s="272"/>
      <c r="AX86" s="272"/>
      <c r="AY86" s="272"/>
      <c r="AZ86" s="272"/>
      <c r="BA86" s="272"/>
      <c r="BB86" s="272"/>
      <c r="BC86" s="273"/>
      <c r="BD86" s="22"/>
      <c r="BE86" s="22"/>
      <c r="BF86" s="163" t="s">
        <v>168</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168</v>
      </c>
      <c r="V88" s="138"/>
      <c r="W88" s="138"/>
      <c r="X88" s="138"/>
      <c r="Y88" s="138"/>
      <c r="Z88" s="138"/>
      <c r="AA88" s="138"/>
      <c r="AB88" s="139"/>
      <c r="AC88" s="137" t="s">
        <v>168</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168</v>
      </c>
      <c r="BG89" s="166"/>
      <c r="BH89" s="166"/>
      <c r="BI89" s="166"/>
      <c r="BJ89" s="165" t="s">
        <v>168</v>
      </c>
      <c r="BK89" s="166"/>
      <c r="BL89" s="166"/>
      <c r="BM89" s="166"/>
      <c r="BN89" s="165" t="s">
        <v>168</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168</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168</v>
      </c>
      <c r="V93" s="138"/>
      <c r="W93" s="138"/>
      <c r="X93" s="138"/>
      <c r="Y93" s="138"/>
      <c r="Z93" s="138"/>
      <c r="AA93" s="138"/>
      <c r="AB93" s="139"/>
      <c r="AC93" s="137" t="s">
        <v>168</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168</v>
      </c>
      <c r="O98" s="114"/>
      <c r="P98" s="114"/>
      <c r="Q98" s="115"/>
      <c r="R98" s="27"/>
      <c r="S98" s="27"/>
      <c r="T98" s="27"/>
      <c r="U98" s="197" t="s">
        <v>168</v>
      </c>
      <c r="V98" s="198"/>
      <c r="W98" s="198"/>
      <c r="X98" s="198"/>
      <c r="Y98" s="198"/>
      <c r="Z98" s="198"/>
      <c r="AA98" s="198"/>
      <c r="AB98" s="198"/>
      <c r="AC98" s="198"/>
      <c r="AD98" s="198"/>
      <c r="AE98" s="198"/>
      <c r="AF98" s="198"/>
      <c r="AG98" s="198"/>
      <c r="AH98" s="198"/>
      <c r="AI98" s="198"/>
      <c r="AJ98" s="199"/>
      <c r="AK98" s="61"/>
      <c r="AL98" s="61"/>
      <c r="AM98" s="197" t="s">
        <v>168</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156</v>
      </c>
      <c r="V110" s="132"/>
      <c r="W110" s="132"/>
      <c r="X110" s="132"/>
      <c r="Y110" s="132"/>
      <c r="Z110" s="132"/>
      <c r="AA110" s="132"/>
      <c r="AB110" s="132"/>
      <c r="AC110" s="132"/>
      <c r="AD110" s="132"/>
      <c r="AE110" s="132"/>
      <c r="AF110" s="132"/>
      <c r="AG110" s="132"/>
      <c r="AH110" s="132"/>
      <c r="AI110" s="132"/>
      <c r="AJ110" s="133"/>
      <c r="AK110" s="56"/>
      <c r="AL110" s="56"/>
      <c r="AM110" s="271" t="s">
        <v>168</v>
      </c>
      <c r="AN110" s="272"/>
      <c r="AO110" s="272"/>
      <c r="AP110" s="272"/>
      <c r="AQ110" s="272"/>
      <c r="AR110" s="272"/>
      <c r="AS110" s="272"/>
      <c r="AT110" s="272"/>
      <c r="AU110" s="272"/>
      <c r="AV110" s="272"/>
      <c r="AW110" s="272"/>
      <c r="AX110" s="272"/>
      <c r="AY110" s="272"/>
      <c r="AZ110" s="272"/>
      <c r="BA110" s="272"/>
      <c r="BB110" s="273"/>
      <c r="BC110" s="54"/>
      <c r="BD110" s="22"/>
      <c r="BE110" s="22"/>
      <c r="BF110" s="163" t="s">
        <v>168</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168</v>
      </c>
      <c r="O112" s="114"/>
      <c r="P112" s="114"/>
      <c r="Q112" s="115"/>
      <c r="R112" s="27"/>
      <c r="S112" s="27"/>
      <c r="T112" s="27"/>
      <c r="U112" s="137" t="s">
        <v>168</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168</v>
      </c>
      <c r="BG113" s="166"/>
      <c r="BH113" s="166"/>
      <c r="BI113" s="166"/>
      <c r="BJ113" s="165" t="s">
        <v>168</v>
      </c>
      <c r="BK113" s="166"/>
      <c r="BL113" s="166"/>
      <c r="BM113" s="166"/>
      <c r="BN113" s="165" t="s">
        <v>168</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162</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168</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168</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159</v>
      </c>
      <c r="AN120" s="147"/>
      <c r="AO120" s="147"/>
      <c r="AP120" s="147"/>
      <c r="AQ120" s="147"/>
      <c r="AR120" s="148"/>
      <c r="AS120" s="146" t="s">
        <v>160</v>
      </c>
      <c r="AT120" s="147"/>
      <c r="AU120" s="147"/>
      <c r="AV120" s="147"/>
      <c r="AW120" s="147"/>
      <c r="AX120" s="148"/>
      <c r="AY120" s="284" t="s">
        <v>157</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168</v>
      </c>
      <c r="V122" s="138"/>
      <c r="W122" s="138"/>
      <c r="X122" s="138"/>
      <c r="Y122" s="138"/>
      <c r="Z122" s="138"/>
      <c r="AA122" s="138"/>
      <c r="AB122" s="138"/>
      <c r="AC122" s="138"/>
      <c r="AD122" s="138"/>
      <c r="AE122" s="138"/>
      <c r="AF122" s="138"/>
      <c r="AG122" s="138"/>
      <c r="AH122" s="138"/>
      <c r="AI122" s="138"/>
      <c r="AJ122" s="139"/>
      <c r="AK122" s="40"/>
      <c r="AL122" s="40"/>
      <c r="AM122" s="152" t="s">
        <v>168</v>
      </c>
      <c r="AN122" s="152"/>
      <c r="AO122" s="152"/>
      <c r="AP122" s="152"/>
      <c r="AQ122" s="152"/>
      <c r="AR122" s="152"/>
      <c r="AS122" s="152" t="s">
        <v>168</v>
      </c>
      <c r="AT122" s="152"/>
      <c r="AU122" s="152"/>
      <c r="AV122" s="152"/>
      <c r="AW122" s="152"/>
      <c r="AX122" s="152"/>
      <c r="AY122" s="152" t="s">
        <v>168</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168</v>
      </c>
      <c r="O127" s="114"/>
      <c r="P127" s="114"/>
      <c r="Q127" s="115"/>
      <c r="R127" s="27"/>
      <c r="S127" s="27"/>
      <c r="T127" s="27"/>
      <c r="U127" s="197" t="s">
        <v>168</v>
      </c>
      <c r="V127" s="198"/>
      <c r="W127" s="198"/>
      <c r="X127" s="198"/>
      <c r="Y127" s="198"/>
      <c r="Z127" s="198"/>
      <c r="AA127" s="198"/>
      <c r="AB127" s="198"/>
      <c r="AC127" s="198"/>
      <c r="AD127" s="198"/>
      <c r="AE127" s="198"/>
      <c r="AF127" s="198"/>
      <c r="AG127" s="198"/>
      <c r="AH127" s="198"/>
      <c r="AI127" s="198"/>
      <c r="AJ127" s="199"/>
      <c r="AK127" s="61"/>
      <c r="AL127" s="61"/>
      <c r="AM127" s="197" t="s">
        <v>168</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24.95" customHeight="1">
      <c r="A139" s="11"/>
      <c r="B139" s="11"/>
      <c r="C139" s="50"/>
      <c r="D139" s="290" t="s">
        <v>25</v>
      </c>
      <c r="E139" s="290"/>
      <c r="F139" s="290"/>
      <c r="G139" s="290"/>
      <c r="H139" s="290"/>
      <c r="I139" s="290"/>
      <c r="J139" s="290"/>
      <c r="K139" s="290"/>
      <c r="L139" s="290"/>
      <c r="M139" s="290"/>
      <c r="N139" s="113" t="s">
        <v>164</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365" t="s">
        <v>175</v>
      </c>
      <c r="AN139" s="366"/>
      <c r="AO139" s="366"/>
      <c r="AP139" s="366"/>
      <c r="AQ139" s="366"/>
      <c r="AR139" s="366"/>
      <c r="AS139" s="366"/>
      <c r="AT139" s="366"/>
      <c r="AU139" s="366"/>
      <c r="AV139" s="366"/>
      <c r="AW139" s="366"/>
      <c r="AX139" s="366"/>
      <c r="AY139" s="366"/>
      <c r="AZ139" s="366"/>
      <c r="BA139" s="366"/>
      <c r="BB139" s="366"/>
      <c r="BC139" s="367"/>
      <c r="BD139" s="22"/>
      <c r="BE139" s="22"/>
      <c r="BF139" s="163" t="s">
        <v>176</v>
      </c>
      <c r="BG139" s="164"/>
      <c r="BH139" s="164"/>
      <c r="BI139" s="164"/>
      <c r="BJ139" s="163"/>
      <c r="BK139" s="164"/>
      <c r="BL139" s="164"/>
      <c r="BM139" s="164"/>
      <c r="BN139" s="163"/>
      <c r="BO139" s="164"/>
      <c r="BP139" s="164"/>
      <c r="BQ139" s="167"/>
      <c r="BR139" s="53"/>
      <c r="BS139" s="11"/>
      <c r="CG139" s="12"/>
      <c r="CV139" s="12"/>
    </row>
    <row r="140" spans="1:100" ht="24.95"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368"/>
      <c r="AN140" s="369"/>
      <c r="AO140" s="369"/>
      <c r="AP140" s="369"/>
      <c r="AQ140" s="369"/>
      <c r="AR140" s="369"/>
      <c r="AS140" s="369"/>
      <c r="AT140" s="369"/>
      <c r="AU140" s="369"/>
      <c r="AV140" s="369"/>
      <c r="AW140" s="369"/>
      <c r="AX140" s="369"/>
      <c r="AY140" s="369"/>
      <c r="AZ140" s="369"/>
      <c r="BA140" s="369"/>
      <c r="BB140" s="369"/>
      <c r="BC140" s="370"/>
      <c r="BD140" s="22"/>
      <c r="BE140" s="22"/>
      <c r="BF140" s="165"/>
      <c r="BG140" s="166"/>
      <c r="BH140" s="166"/>
      <c r="BI140" s="166"/>
      <c r="BJ140" s="165"/>
      <c r="BK140" s="166"/>
      <c r="BL140" s="166"/>
      <c r="BM140" s="166"/>
      <c r="BN140" s="165"/>
      <c r="BO140" s="166"/>
      <c r="BP140" s="166"/>
      <c r="BQ140" s="168"/>
      <c r="BR140" s="53"/>
      <c r="BS140" s="11"/>
    </row>
    <row r="141" spans="1:100" ht="24.95"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146</v>
      </c>
      <c r="V141" s="138"/>
      <c r="W141" s="138"/>
      <c r="X141" s="138"/>
      <c r="Y141" s="138"/>
      <c r="Z141" s="138"/>
      <c r="AA141" s="138"/>
      <c r="AB141" s="139"/>
      <c r="AC141" s="40"/>
      <c r="AD141" s="40"/>
      <c r="AE141" s="40"/>
      <c r="AF141" s="40"/>
      <c r="AG141" s="40"/>
      <c r="AH141" s="40"/>
      <c r="AI141" s="40"/>
      <c r="AJ141" s="40"/>
      <c r="AK141" s="56"/>
      <c r="AL141" s="40"/>
      <c r="AM141" s="368"/>
      <c r="AN141" s="369"/>
      <c r="AO141" s="369"/>
      <c r="AP141" s="369"/>
      <c r="AQ141" s="369"/>
      <c r="AR141" s="369"/>
      <c r="AS141" s="369"/>
      <c r="AT141" s="369"/>
      <c r="AU141" s="369"/>
      <c r="AV141" s="369"/>
      <c r="AW141" s="369"/>
      <c r="AX141" s="369"/>
      <c r="AY141" s="369"/>
      <c r="AZ141" s="369"/>
      <c r="BA141" s="369"/>
      <c r="BB141" s="369"/>
      <c r="BC141" s="370"/>
      <c r="BD141" s="22"/>
      <c r="BE141" s="22"/>
      <c r="BF141" s="165"/>
      <c r="BG141" s="166"/>
      <c r="BH141" s="166"/>
      <c r="BI141" s="166"/>
      <c r="BJ141" s="165"/>
      <c r="BK141" s="166"/>
      <c r="BL141" s="166"/>
      <c r="BM141" s="166"/>
      <c r="BN141" s="165"/>
      <c r="BO141" s="166"/>
      <c r="BP141" s="166"/>
      <c r="BQ141" s="168"/>
      <c r="BR141" s="53"/>
      <c r="BS141" s="11"/>
    </row>
    <row r="142" spans="1:100" ht="24.95"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368"/>
      <c r="AN142" s="369"/>
      <c r="AO142" s="369"/>
      <c r="AP142" s="369"/>
      <c r="AQ142" s="369"/>
      <c r="AR142" s="369"/>
      <c r="AS142" s="369"/>
      <c r="AT142" s="369"/>
      <c r="AU142" s="369"/>
      <c r="AV142" s="369"/>
      <c r="AW142" s="369"/>
      <c r="AX142" s="369"/>
      <c r="AY142" s="369"/>
      <c r="AZ142" s="369"/>
      <c r="BA142" s="369"/>
      <c r="BB142" s="369"/>
      <c r="BC142" s="370"/>
      <c r="BD142" s="22"/>
      <c r="BE142" s="22"/>
      <c r="BF142" s="165">
        <v>29</v>
      </c>
      <c r="BG142" s="166"/>
      <c r="BH142" s="166"/>
      <c r="BI142" s="166"/>
      <c r="BJ142" s="165">
        <v>4</v>
      </c>
      <c r="BK142" s="166"/>
      <c r="BL142" s="166"/>
      <c r="BM142" s="166"/>
      <c r="BN142" s="165">
        <v>1</v>
      </c>
      <c r="BO142" s="166"/>
      <c r="BP142" s="166"/>
      <c r="BQ142" s="168"/>
      <c r="BR142" s="53"/>
      <c r="BS142" s="11"/>
      <c r="BX142" s="271" t="s">
        <v>168</v>
      </c>
      <c r="BY142" s="272"/>
      <c r="BZ142" s="272"/>
      <c r="CA142" s="272"/>
      <c r="CB142" s="272"/>
      <c r="CC142" s="272"/>
      <c r="CD142" s="272"/>
      <c r="CE142" s="272"/>
      <c r="CF142" s="272"/>
      <c r="CG142" s="272"/>
      <c r="CH142" s="272"/>
      <c r="CI142" s="272"/>
      <c r="CJ142" s="272"/>
      <c r="CK142" s="272"/>
      <c r="CL142" s="272"/>
      <c r="CM142" s="272"/>
      <c r="CN142" s="273"/>
    </row>
    <row r="143" spans="1:100" ht="24.95"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368"/>
      <c r="AN143" s="369"/>
      <c r="AO143" s="369"/>
      <c r="AP143" s="369"/>
      <c r="AQ143" s="369"/>
      <c r="AR143" s="369"/>
      <c r="AS143" s="369"/>
      <c r="AT143" s="369"/>
      <c r="AU143" s="369"/>
      <c r="AV143" s="369"/>
      <c r="AW143" s="369"/>
      <c r="AX143" s="369"/>
      <c r="AY143" s="369"/>
      <c r="AZ143" s="369"/>
      <c r="BA143" s="369"/>
      <c r="BB143" s="369"/>
      <c r="BC143" s="370"/>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24.95"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368"/>
      <c r="AN144" s="369"/>
      <c r="AO144" s="369"/>
      <c r="AP144" s="369"/>
      <c r="AQ144" s="369"/>
      <c r="AR144" s="369"/>
      <c r="AS144" s="369"/>
      <c r="AT144" s="369"/>
      <c r="AU144" s="369"/>
      <c r="AV144" s="369"/>
      <c r="AW144" s="369"/>
      <c r="AX144" s="369"/>
      <c r="AY144" s="369"/>
      <c r="AZ144" s="369"/>
      <c r="BA144" s="369"/>
      <c r="BB144" s="369"/>
      <c r="BC144" s="370"/>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24.95" customHeight="1">
      <c r="A145" s="11"/>
      <c r="B145" s="11"/>
      <c r="C145" s="50"/>
      <c r="D145" s="25"/>
      <c r="E145" s="25"/>
      <c r="F145" s="25"/>
      <c r="G145" s="25"/>
      <c r="H145" s="25"/>
      <c r="I145" s="25"/>
      <c r="J145" s="25"/>
      <c r="K145" s="25"/>
      <c r="L145" s="25"/>
      <c r="M145" s="25"/>
      <c r="N145" s="57"/>
      <c r="O145" s="57"/>
      <c r="P145" s="57"/>
      <c r="Q145" s="57"/>
      <c r="R145" s="58"/>
      <c r="S145" s="58"/>
      <c r="T145" s="58"/>
      <c r="U145" s="280" t="s">
        <v>147</v>
      </c>
      <c r="V145" s="281"/>
      <c r="W145" s="281"/>
      <c r="X145" s="281"/>
      <c r="Y145" s="281"/>
      <c r="Z145" s="281"/>
      <c r="AA145" s="281"/>
      <c r="AB145" s="281"/>
      <c r="AC145" s="280" t="s">
        <v>148</v>
      </c>
      <c r="AD145" s="281"/>
      <c r="AE145" s="281"/>
      <c r="AF145" s="281"/>
      <c r="AG145" s="281"/>
      <c r="AH145" s="281"/>
      <c r="AI145" s="281"/>
      <c r="AJ145" s="292"/>
      <c r="AK145" s="56"/>
      <c r="AL145" s="22"/>
      <c r="AM145" s="368"/>
      <c r="AN145" s="369"/>
      <c r="AO145" s="369"/>
      <c r="AP145" s="369"/>
      <c r="AQ145" s="369"/>
      <c r="AR145" s="369"/>
      <c r="AS145" s="369"/>
      <c r="AT145" s="369"/>
      <c r="AU145" s="369"/>
      <c r="AV145" s="369"/>
      <c r="AW145" s="369"/>
      <c r="AX145" s="369"/>
      <c r="AY145" s="369"/>
      <c r="AZ145" s="369"/>
      <c r="BA145" s="369"/>
      <c r="BB145" s="369"/>
      <c r="BC145" s="370"/>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24.95"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368"/>
      <c r="AN146" s="369"/>
      <c r="AO146" s="369"/>
      <c r="AP146" s="369"/>
      <c r="AQ146" s="369"/>
      <c r="AR146" s="369"/>
      <c r="AS146" s="369"/>
      <c r="AT146" s="369"/>
      <c r="AU146" s="369"/>
      <c r="AV146" s="369"/>
      <c r="AW146" s="369"/>
      <c r="AX146" s="369"/>
      <c r="AY146" s="369"/>
      <c r="AZ146" s="369"/>
      <c r="BA146" s="369"/>
      <c r="BB146" s="369"/>
      <c r="BC146" s="370"/>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24.95" customHeight="1">
      <c r="A147" s="11"/>
      <c r="B147" s="11"/>
      <c r="C147" s="50"/>
      <c r="D147" s="40"/>
      <c r="E147" s="40"/>
      <c r="F147" s="40"/>
      <c r="G147" s="40"/>
      <c r="H147" s="40"/>
      <c r="I147" s="40"/>
      <c r="J147" s="40"/>
      <c r="K147" s="40"/>
      <c r="L147" s="40"/>
      <c r="M147" s="40"/>
      <c r="N147" s="40"/>
      <c r="O147" s="40"/>
      <c r="P147" s="22"/>
      <c r="Q147" s="22"/>
      <c r="R147" s="22"/>
      <c r="S147" s="27"/>
      <c r="T147" s="27"/>
      <c r="U147" s="137" t="s">
        <v>146</v>
      </c>
      <c r="V147" s="138"/>
      <c r="W147" s="138"/>
      <c r="X147" s="138"/>
      <c r="Y147" s="138"/>
      <c r="Z147" s="138"/>
      <c r="AA147" s="138"/>
      <c r="AB147" s="139"/>
      <c r="AC147" s="137" t="s">
        <v>146</v>
      </c>
      <c r="AD147" s="138"/>
      <c r="AE147" s="138"/>
      <c r="AF147" s="138"/>
      <c r="AG147" s="138"/>
      <c r="AH147" s="138"/>
      <c r="AI147" s="138"/>
      <c r="AJ147" s="139"/>
      <c r="AK147" s="56"/>
      <c r="AL147" s="22"/>
      <c r="AM147" s="368"/>
      <c r="AN147" s="369"/>
      <c r="AO147" s="369"/>
      <c r="AP147" s="369"/>
      <c r="AQ147" s="369"/>
      <c r="AR147" s="369"/>
      <c r="AS147" s="369"/>
      <c r="AT147" s="369"/>
      <c r="AU147" s="369"/>
      <c r="AV147" s="369"/>
      <c r="AW147" s="369"/>
      <c r="AX147" s="369"/>
      <c r="AY147" s="369"/>
      <c r="AZ147" s="369"/>
      <c r="BA147" s="369"/>
      <c r="BB147" s="369"/>
      <c r="BC147" s="370"/>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24.95"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371"/>
      <c r="AN148" s="372"/>
      <c r="AO148" s="372"/>
      <c r="AP148" s="372"/>
      <c r="AQ148" s="372"/>
      <c r="AR148" s="372"/>
      <c r="AS148" s="372"/>
      <c r="AT148" s="372"/>
      <c r="AU148" s="372"/>
      <c r="AV148" s="372"/>
      <c r="AW148" s="372"/>
      <c r="AX148" s="372"/>
      <c r="AY148" s="372"/>
      <c r="AZ148" s="372"/>
      <c r="BA148" s="372"/>
      <c r="BB148" s="372"/>
      <c r="BC148" s="373"/>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149</v>
      </c>
      <c r="AD151" s="147"/>
      <c r="AE151" s="147"/>
      <c r="AF151" s="147"/>
      <c r="AG151" s="147"/>
      <c r="AH151" s="147"/>
      <c r="AI151" s="147"/>
      <c r="AJ151" s="148"/>
      <c r="AK151" s="146" t="s">
        <v>150</v>
      </c>
      <c r="AL151" s="147"/>
      <c r="AM151" s="147"/>
      <c r="AN151" s="147"/>
      <c r="AO151" s="147"/>
      <c r="AP151" s="147"/>
      <c r="AQ151" s="147"/>
      <c r="AR151" s="147"/>
      <c r="AS151" s="146" t="s">
        <v>151</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146</v>
      </c>
      <c r="V153" s="138"/>
      <c r="W153" s="138"/>
      <c r="X153" s="138"/>
      <c r="Y153" s="138"/>
      <c r="Z153" s="138"/>
      <c r="AA153" s="138"/>
      <c r="AB153" s="139"/>
      <c r="AC153" s="137" t="s">
        <v>146</v>
      </c>
      <c r="AD153" s="138"/>
      <c r="AE153" s="138"/>
      <c r="AF153" s="138"/>
      <c r="AG153" s="138"/>
      <c r="AH153" s="138"/>
      <c r="AI153" s="138"/>
      <c r="AJ153" s="139"/>
      <c r="AK153" s="137" t="s">
        <v>146</v>
      </c>
      <c r="AL153" s="138"/>
      <c r="AM153" s="138"/>
      <c r="AN153" s="138"/>
      <c r="AO153" s="138"/>
      <c r="AP153" s="138"/>
      <c r="AQ153" s="138"/>
      <c r="AR153" s="139"/>
      <c r="AS153" s="137" t="s">
        <v>146</v>
      </c>
      <c r="AT153" s="138"/>
      <c r="AU153" s="138"/>
      <c r="AV153" s="138"/>
      <c r="AW153" s="138"/>
      <c r="AX153" s="138"/>
      <c r="AY153" s="138"/>
      <c r="AZ153" s="139"/>
      <c r="BA153" s="137" t="s">
        <v>146</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168</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164</v>
      </c>
      <c r="V159" s="138"/>
      <c r="W159" s="138"/>
      <c r="X159" s="138"/>
      <c r="Y159" s="138"/>
      <c r="Z159" s="138"/>
      <c r="AA159" s="138"/>
      <c r="AB159" s="139"/>
      <c r="AC159" s="137" t="s">
        <v>146</v>
      </c>
      <c r="AD159" s="138"/>
      <c r="AE159" s="138"/>
      <c r="AF159" s="138"/>
      <c r="AG159" s="138"/>
      <c r="AH159" s="138"/>
      <c r="AI159" s="138"/>
      <c r="AJ159" s="139"/>
      <c r="AK159" s="137" t="s">
        <v>146</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168</v>
      </c>
      <c r="O164" s="114"/>
      <c r="P164" s="114"/>
      <c r="Q164" s="115"/>
      <c r="R164" s="27"/>
      <c r="S164" s="27"/>
      <c r="T164" s="27"/>
      <c r="U164" s="197" t="s">
        <v>168</v>
      </c>
      <c r="V164" s="198"/>
      <c r="W164" s="198"/>
      <c r="X164" s="198"/>
      <c r="Y164" s="198"/>
      <c r="Z164" s="198"/>
      <c r="AA164" s="198"/>
      <c r="AB164" s="198"/>
      <c r="AC164" s="198"/>
      <c r="AD164" s="198"/>
      <c r="AE164" s="198"/>
      <c r="AF164" s="198"/>
      <c r="AG164" s="198"/>
      <c r="AH164" s="198"/>
      <c r="AI164" s="198"/>
      <c r="AJ164" s="199"/>
      <c r="AK164" s="61"/>
      <c r="AL164" s="61"/>
      <c r="AM164" s="197" t="s">
        <v>168</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
        <v>168</v>
      </c>
      <c r="O176" s="114"/>
      <c r="P176" s="114"/>
      <c r="Q176" s="115"/>
      <c r="R176" s="27"/>
      <c r="S176" s="27"/>
      <c r="T176" s="27"/>
      <c r="U176" s="197" t="s">
        <v>168</v>
      </c>
      <c r="V176" s="198"/>
      <c r="W176" s="198"/>
      <c r="X176" s="198"/>
      <c r="Y176" s="198"/>
      <c r="Z176" s="198"/>
      <c r="AA176" s="198"/>
      <c r="AB176" s="198"/>
      <c r="AC176" s="198"/>
      <c r="AD176" s="198"/>
      <c r="AE176" s="198"/>
      <c r="AF176" s="198"/>
      <c r="AG176" s="198"/>
      <c r="AH176" s="198"/>
      <c r="AI176" s="198"/>
      <c r="AJ176" s="199"/>
      <c r="AK176" s="56"/>
      <c r="AL176" s="56"/>
      <c r="AM176" s="163" t="s">
        <v>168</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168</v>
      </c>
      <c r="AN179" s="166"/>
      <c r="AO179" s="166"/>
      <c r="AP179" s="166"/>
      <c r="AQ179" s="165" t="s">
        <v>168</v>
      </c>
      <c r="AR179" s="166"/>
      <c r="AS179" s="166"/>
      <c r="AT179" s="166"/>
      <c r="AU179" s="165" t="s">
        <v>168</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
        <v>168</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168</v>
      </c>
      <c r="O188" s="114"/>
      <c r="P188" s="114"/>
      <c r="Q188" s="115"/>
      <c r="R188" s="27"/>
      <c r="S188" s="27"/>
      <c r="T188" s="27"/>
      <c r="U188" s="197" t="s">
        <v>168</v>
      </c>
      <c r="V188" s="198"/>
      <c r="W188" s="198"/>
      <c r="X188" s="198"/>
      <c r="Y188" s="198"/>
      <c r="Z188" s="198"/>
      <c r="AA188" s="198"/>
      <c r="AB188" s="198"/>
      <c r="AC188" s="198"/>
      <c r="AD188" s="198"/>
      <c r="AE188" s="198"/>
      <c r="AF188" s="198"/>
      <c r="AG188" s="198"/>
      <c r="AH188" s="198"/>
      <c r="AI188" s="198"/>
      <c r="AJ188" s="199"/>
      <c r="AK188" s="61"/>
      <c r="AL188" s="61"/>
      <c r="AM188" s="197" t="s">
        <v>168</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168</v>
      </c>
      <c r="O200" s="114"/>
      <c r="P200" s="114"/>
      <c r="Q200" s="115"/>
      <c r="R200" s="27"/>
      <c r="S200" s="27"/>
      <c r="T200" s="27"/>
      <c r="U200" s="197" t="s">
        <v>168</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168</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168</v>
      </c>
      <c r="AN203" s="138"/>
      <c r="AO203" s="138"/>
      <c r="AP203" s="138"/>
      <c r="AQ203" s="138"/>
      <c r="AR203" s="138"/>
      <c r="AS203" s="138"/>
      <c r="AT203" s="139"/>
      <c r="AU203" s="137" t="s">
        <v>168</v>
      </c>
      <c r="AV203" s="138"/>
      <c r="AW203" s="138"/>
      <c r="AX203" s="138"/>
      <c r="AY203" s="138"/>
      <c r="AZ203" s="138"/>
      <c r="BA203" s="138"/>
      <c r="BB203" s="139"/>
      <c r="BC203" s="54"/>
      <c r="BD203" s="22"/>
      <c r="BE203" s="22"/>
      <c r="BF203" s="165" t="s">
        <v>168</v>
      </c>
      <c r="BG203" s="166"/>
      <c r="BH203" s="166"/>
      <c r="BI203" s="166"/>
      <c r="BJ203" s="165" t="s">
        <v>168</v>
      </c>
      <c r="BK203" s="166"/>
      <c r="BL203" s="166"/>
      <c r="BM203" s="168"/>
      <c r="BN203" s="165" t="s">
        <v>168</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
        <v>168</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
        <v>168</v>
      </c>
      <c r="O212" s="114"/>
      <c r="P212" s="114"/>
      <c r="Q212" s="115"/>
      <c r="R212" s="27"/>
      <c r="S212" s="27"/>
      <c r="T212" s="27"/>
      <c r="U212" s="197" t="s">
        <v>168</v>
      </c>
      <c r="V212" s="198"/>
      <c r="W212" s="198"/>
      <c r="X212" s="198"/>
      <c r="Y212" s="198"/>
      <c r="Z212" s="198"/>
      <c r="AA212" s="198"/>
      <c r="AB212" s="198"/>
      <c r="AC212" s="198"/>
      <c r="AD212" s="198"/>
      <c r="AE212" s="198"/>
      <c r="AF212" s="198"/>
      <c r="AG212" s="198"/>
      <c r="AH212" s="198"/>
      <c r="AI212" s="198"/>
      <c r="AJ212" s="199"/>
      <c r="AK212" s="65"/>
      <c r="AL212" s="65"/>
      <c r="AM212" s="197" t="s">
        <v>168</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
        <v>168</v>
      </c>
      <c r="O224" s="114"/>
      <c r="P224" s="114"/>
      <c r="Q224" s="115"/>
      <c r="R224" s="27"/>
      <c r="S224" s="27"/>
      <c r="T224" s="27"/>
      <c r="U224" s="197" t="s">
        <v>168</v>
      </c>
      <c r="V224" s="198"/>
      <c r="W224" s="198"/>
      <c r="X224" s="198"/>
      <c r="Y224" s="198"/>
      <c r="Z224" s="198"/>
      <c r="AA224" s="198"/>
      <c r="AB224" s="198"/>
      <c r="AC224" s="198"/>
      <c r="AD224" s="198"/>
      <c r="AE224" s="198"/>
      <c r="AF224" s="198"/>
      <c r="AG224" s="198"/>
      <c r="AH224" s="198"/>
      <c r="AI224" s="198"/>
      <c r="AJ224" s="199"/>
      <c r="AK224" s="56"/>
      <c r="AL224" s="56"/>
      <c r="AM224" s="56"/>
      <c r="AN224" s="197" t="s">
        <v>168</v>
      </c>
      <c r="AO224" s="318"/>
      <c r="AP224" s="318"/>
      <c r="AQ224" s="318"/>
      <c r="AR224" s="318"/>
      <c r="AS224" s="318"/>
      <c r="AT224" s="318"/>
      <c r="AU224" s="318"/>
      <c r="AV224" s="318"/>
      <c r="AW224" s="318"/>
      <c r="AX224" s="318"/>
      <c r="AY224" s="318"/>
      <c r="AZ224" s="318"/>
      <c r="BA224" s="318"/>
      <c r="BB224" s="319"/>
      <c r="BC224" s="54"/>
      <c r="BD224" s="22"/>
      <c r="BE224" s="22"/>
      <c r="BF224" s="163" t="s">
        <v>168</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168</v>
      </c>
      <c r="BG227" s="166"/>
      <c r="BH227" s="166"/>
      <c r="BI227" s="166"/>
      <c r="BJ227" s="165" t="s">
        <v>168</v>
      </c>
      <c r="BK227" s="166"/>
      <c r="BL227" s="166"/>
      <c r="BM227" s="168"/>
      <c r="BN227" s="165" t="s">
        <v>168</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
        <v>168</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
        <v>168</v>
      </c>
      <c r="O236" s="114"/>
      <c r="P236" s="114"/>
      <c r="Q236" s="115"/>
      <c r="R236" s="27"/>
      <c r="S236" s="27"/>
      <c r="T236" s="27"/>
      <c r="U236" s="197" t="s">
        <v>168</v>
      </c>
      <c r="V236" s="198"/>
      <c r="W236" s="198"/>
      <c r="X236" s="198"/>
      <c r="Y236" s="198"/>
      <c r="Z236" s="198"/>
      <c r="AA236" s="198"/>
      <c r="AB236" s="198"/>
      <c r="AC236" s="198"/>
      <c r="AD236" s="198"/>
      <c r="AE236" s="198"/>
      <c r="AF236" s="198"/>
      <c r="AG236" s="198"/>
      <c r="AH236" s="198"/>
      <c r="AI236" s="198"/>
      <c r="AJ236" s="199"/>
      <c r="AK236" s="65"/>
      <c r="AL236" s="65"/>
      <c r="AM236" s="197" t="s">
        <v>168</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
        <v>168</v>
      </c>
      <c r="O248" s="114"/>
      <c r="P248" s="114"/>
      <c r="Q248" s="115"/>
      <c r="R248" s="27"/>
      <c r="S248" s="27"/>
      <c r="T248" s="27"/>
      <c r="U248" s="197" t="s">
        <v>168</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168</v>
      </c>
      <c r="AR248" s="327"/>
      <c r="AS248" s="327"/>
      <c r="AT248" s="327"/>
      <c r="AU248" s="328" t="s">
        <v>13</v>
      </c>
      <c r="AV248" s="329"/>
      <c r="AW248" s="329"/>
      <c r="AX248" s="330"/>
      <c r="AY248" s="327" t="s">
        <v>168</v>
      </c>
      <c r="AZ248" s="327"/>
      <c r="BA248" s="327"/>
      <c r="BB248" s="327"/>
      <c r="BC248" s="54"/>
      <c r="BD248" s="22"/>
      <c r="BE248" s="22"/>
      <c r="BF248" s="163" t="s">
        <v>168</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168</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168</v>
      </c>
      <c r="BG251" s="166"/>
      <c r="BH251" s="166"/>
      <c r="BI251" s="166"/>
      <c r="BJ251" s="165" t="s">
        <v>168</v>
      </c>
      <c r="BK251" s="166"/>
      <c r="BL251" s="166"/>
      <c r="BM251" s="168"/>
      <c r="BN251" s="165" t="s">
        <v>168</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168</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152</v>
      </c>
      <c r="AV253" s="285"/>
      <c r="AW253" s="285"/>
      <c r="AX253" s="286"/>
      <c r="AY253" s="346" t="s">
        <v>168</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
        <v>168</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168</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168</v>
      </c>
      <c r="AR256" s="327"/>
      <c r="AS256" s="327"/>
      <c r="AT256" s="327"/>
      <c r="AU256" s="284" t="s">
        <v>4</v>
      </c>
      <c r="AV256" s="285"/>
      <c r="AW256" s="285"/>
      <c r="AX256" s="286"/>
      <c r="AY256" s="346" t="s">
        <v>168</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
        <v>168</v>
      </c>
      <c r="O260" s="114"/>
      <c r="P260" s="114"/>
      <c r="Q260" s="115"/>
      <c r="R260" s="27"/>
      <c r="S260" s="27"/>
      <c r="T260" s="27"/>
      <c r="U260" s="197" t="s">
        <v>168</v>
      </c>
      <c r="V260" s="198"/>
      <c r="W260" s="198"/>
      <c r="X260" s="198"/>
      <c r="Y260" s="198"/>
      <c r="Z260" s="198"/>
      <c r="AA260" s="198"/>
      <c r="AB260" s="198"/>
      <c r="AC260" s="198"/>
      <c r="AD260" s="198"/>
      <c r="AE260" s="198"/>
      <c r="AF260" s="198"/>
      <c r="AG260" s="198"/>
      <c r="AH260" s="198"/>
      <c r="AI260" s="198"/>
      <c r="AJ260" s="199"/>
      <c r="AK260" s="61"/>
      <c r="AL260" s="61"/>
      <c r="AM260" s="197" t="s">
        <v>168</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
        <v>168</v>
      </c>
      <c r="O271" s="114"/>
      <c r="P271" s="114"/>
      <c r="Q271" s="115"/>
      <c r="R271" s="27"/>
      <c r="S271" s="27"/>
      <c r="T271" s="27"/>
      <c r="U271" s="197" t="s">
        <v>168</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168</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168</v>
      </c>
      <c r="AN273" s="138"/>
      <c r="AO273" s="138"/>
      <c r="AP273" s="138"/>
      <c r="AQ273" s="138"/>
      <c r="AR273" s="138"/>
      <c r="AS273" s="138"/>
      <c r="AT273" s="139"/>
      <c r="AU273" s="137" t="s">
        <v>168</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168</v>
      </c>
      <c r="BG274" s="166"/>
      <c r="BH274" s="166"/>
      <c r="BI274" s="166"/>
      <c r="BJ274" s="165" t="s">
        <v>168</v>
      </c>
      <c r="BK274" s="166"/>
      <c r="BL274" s="166"/>
      <c r="BM274" s="168"/>
      <c r="BN274" s="165" t="s">
        <v>168</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
        <v>168</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
        <v>168</v>
      </c>
      <c r="O283" s="114"/>
      <c r="P283" s="114"/>
      <c r="Q283" s="115"/>
      <c r="R283" s="27"/>
      <c r="S283" s="27"/>
      <c r="T283" s="27"/>
      <c r="U283" s="197" t="s">
        <v>168</v>
      </c>
      <c r="V283" s="198"/>
      <c r="W283" s="198"/>
      <c r="X283" s="198"/>
      <c r="Y283" s="198"/>
      <c r="Z283" s="198"/>
      <c r="AA283" s="198"/>
      <c r="AB283" s="198"/>
      <c r="AC283" s="198"/>
      <c r="AD283" s="198"/>
      <c r="AE283" s="198"/>
      <c r="AF283" s="198"/>
      <c r="AG283" s="198"/>
      <c r="AH283" s="198"/>
      <c r="AI283" s="198"/>
      <c r="AJ283" s="199"/>
      <c r="AK283" s="56"/>
      <c r="AL283" s="56"/>
      <c r="AM283" s="197" t="s">
        <v>168</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4" t="s">
        <v>168</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CK127" sqref="CK127:CL1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173</v>
      </c>
      <c r="V11" s="190"/>
      <c r="W11" s="190"/>
      <c r="X11" s="190"/>
      <c r="Y11" s="190"/>
      <c r="Z11" s="190"/>
      <c r="AA11" s="190"/>
      <c r="AB11" s="190"/>
      <c r="AC11" s="190"/>
      <c r="AD11" s="190"/>
      <c r="AE11" s="190"/>
      <c r="AF11" s="187"/>
      <c r="AG11" s="187"/>
      <c r="AH11" s="187"/>
      <c r="AI11" s="187"/>
      <c r="AJ11" s="187"/>
      <c r="AK11" s="187"/>
      <c r="AL11" s="187"/>
      <c r="AM11" s="187"/>
      <c r="AN11" s="188"/>
      <c r="AO11" s="195" t="s">
        <v>177</v>
      </c>
      <c r="AP11" s="187"/>
      <c r="AQ11" s="187"/>
      <c r="AR11" s="187"/>
      <c r="AS11" s="187"/>
      <c r="AT11" s="187"/>
      <c r="AU11" s="187"/>
      <c r="AV11" s="187"/>
      <c r="AW11" s="187"/>
      <c r="AX11" s="187"/>
      <c r="AY11" s="187"/>
      <c r="AZ11" s="187"/>
      <c r="BA11" s="187"/>
      <c r="BB11" s="187"/>
      <c r="BC11" s="187"/>
      <c r="BD11" s="187"/>
      <c r="BE11" s="187"/>
      <c r="BF11" s="188"/>
      <c r="BG11" s="184" t="s">
        <v>167</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168</v>
      </c>
      <c r="E24" s="141"/>
      <c r="F24" s="141"/>
      <c r="G24" s="141"/>
      <c r="H24" s="141"/>
      <c r="I24" s="141"/>
      <c r="J24" s="142"/>
      <c r="K24" s="140" t="s">
        <v>168</v>
      </c>
      <c r="L24" s="141"/>
      <c r="M24" s="141"/>
      <c r="N24" s="141"/>
      <c r="O24" s="141"/>
      <c r="P24" s="141"/>
      <c r="Q24" s="142"/>
      <c r="R24" s="140" t="s">
        <v>164</v>
      </c>
      <c r="S24" s="141"/>
      <c r="T24" s="141"/>
      <c r="U24" s="141"/>
      <c r="V24" s="141"/>
      <c r="W24" s="141"/>
      <c r="X24" s="142"/>
      <c r="Y24" s="140" t="s">
        <v>168</v>
      </c>
      <c r="Z24" s="141"/>
      <c r="AA24" s="141"/>
      <c r="AB24" s="141"/>
      <c r="AC24" s="141"/>
      <c r="AD24" s="141"/>
      <c r="AE24" s="142"/>
      <c r="AF24" s="140" t="s">
        <v>168</v>
      </c>
      <c r="AG24" s="141"/>
      <c r="AH24" s="141"/>
      <c r="AI24" s="141"/>
      <c r="AJ24" s="141"/>
      <c r="AK24" s="141"/>
      <c r="AL24" s="142"/>
      <c r="AM24" s="140" t="s">
        <v>168</v>
      </c>
      <c r="AN24" s="141"/>
      <c r="AO24" s="141"/>
      <c r="AP24" s="141"/>
      <c r="AQ24" s="141"/>
      <c r="AR24" s="141"/>
      <c r="AS24" s="142"/>
      <c r="AT24" s="140" t="s">
        <v>168</v>
      </c>
      <c r="AU24" s="141"/>
      <c r="AV24" s="141"/>
      <c r="AW24" s="141"/>
      <c r="AX24" s="141"/>
      <c r="AY24" s="141"/>
      <c r="AZ24" s="142"/>
      <c r="BA24" s="40"/>
      <c r="BB24" s="137" t="s">
        <v>168</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168</v>
      </c>
      <c r="O36" s="114"/>
      <c r="P36" s="114"/>
      <c r="Q36" s="115"/>
      <c r="R36" s="27"/>
      <c r="S36" s="27"/>
      <c r="T36" s="27"/>
      <c r="U36" s="197" t="s">
        <v>168</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168</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168</v>
      </c>
      <c r="AN38" s="138"/>
      <c r="AO38" s="138"/>
      <c r="AP38" s="138"/>
      <c r="AQ38" s="138"/>
      <c r="AR38" s="138"/>
      <c r="AS38" s="138"/>
      <c r="AT38" s="139"/>
      <c r="AU38" s="137" t="s">
        <v>168</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168</v>
      </c>
      <c r="BG39" s="169"/>
      <c r="BH39" s="169"/>
      <c r="BI39" s="170"/>
      <c r="BJ39" s="165" t="s">
        <v>168</v>
      </c>
      <c r="BK39" s="169"/>
      <c r="BL39" s="169"/>
      <c r="BM39" s="170"/>
      <c r="BN39" s="165" t="s">
        <v>168</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168</v>
      </c>
      <c r="AN42" s="270"/>
      <c r="AO42" s="218" t="s">
        <v>158</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168</v>
      </c>
      <c r="AN43" s="270"/>
      <c r="AO43" s="337" t="s">
        <v>161</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168</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168</v>
      </c>
      <c r="AN44" s="270"/>
      <c r="AO44" s="215" t="s">
        <v>153</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168</v>
      </c>
      <c r="AN45" s="223"/>
      <c r="AO45" s="218" t="s">
        <v>154</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168</v>
      </c>
      <c r="AN46" s="223"/>
      <c r="AO46" s="218" t="s">
        <v>155</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168</v>
      </c>
      <c r="AN47" s="223"/>
      <c r="AO47" s="218" t="s">
        <v>163</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168</v>
      </c>
      <c r="O51" s="114"/>
      <c r="P51" s="114"/>
      <c r="Q51" s="115"/>
      <c r="R51" s="27"/>
      <c r="S51" s="27"/>
      <c r="T51" s="27"/>
      <c r="U51" s="197" t="s">
        <v>168</v>
      </c>
      <c r="V51" s="198"/>
      <c r="W51" s="198"/>
      <c r="X51" s="198"/>
      <c r="Y51" s="198"/>
      <c r="Z51" s="198"/>
      <c r="AA51" s="198"/>
      <c r="AB51" s="198"/>
      <c r="AC51" s="198"/>
      <c r="AD51" s="198"/>
      <c r="AE51" s="198"/>
      <c r="AF51" s="198"/>
      <c r="AG51" s="198"/>
      <c r="AH51" s="198"/>
      <c r="AI51" s="198"/>
      <c r="AJ51" s="199"/>
      <c r="AK51" s="61"/>
      <c r="AL51" s="61"/>
      <c r="AM51" s="197" t="s">
        <v>168</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168</v>
      </c>
      <c r="O62" s="114"/>
      <c r="P62" s="114"/>
      <c r="Q62" s="115"/>
      <c r="R62" s="27"/>
      <c r="S62" s="27"/>
      <c r="T62" s="27"/>
      <c r="U62" s="197" t="s">
        <v>168</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168</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168</v>
      </c>
      <c r="AN65" s="138"/>
      <c r="AO65" s="138"/>
      <c r="AP65" s="138"/>
      <c r="AQ65" s="138"/>
      <c r="AR65" s="138"/>
      <c r="AS65" s="138"/>
      <c r="AT65" s="139"/>
      <c r="AU65" s="137" t="s">
        <v>168</v>
      </c>
      <c r="AV65" s="138"/>
      <c r="AW65" s="138"/>
      <c r="AX65" s="138"/>
      <c r="AY65" s="138"/>
      <c r="AZ65" s="138"/>
      <c r="BA65" s="138"/>
      <c r="BB65" s="139"/>
      <c r="BC65" s="54"/>
      <c r="BD65" s="22"/>
      <c r="BE65" s="22"/>
      <c r="BF65" s="165" t="s">
        <v>168</v>
      </c>
      <c r="BG65" s="166"/>
      <c r="BH65" s="166"/>
      <c r="BI65" s="166"/>
      <c r="BJ65" s="165" t="s">
        <v>168</v>
      </c>
      <c r="BK65" s="166"/>
      <c r="BL65" s="166"/>
      <c r="BM65" s="166"/>
      <c r="BN65" s="165" t="s">
        <v>168</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168</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168</v>
      </c>
      <c r="O74" s="114"/>
      <c r="P74" s="114"/>
      <c r="Q74" s="115"/>
      <c r="R74" s="27"/>
      <c r="S74" s="27"/>
      <c r="T74" s="27"/>
      <c r="U74" s="197" t="s">
        <v>168</v>
      </c>
      <c r="V74" s="198"/>
      <c r="W74" s="198"/>
      <c r="X74" s="198"/>
      <c r="Y74" s="198"/>
      <c r="Z74" s="198"/>
      <c r="AA74" s="198"/>
      <c r="AB74" s="198"/>
      <c r="AC74" s="198"/>
      <c r="AD74" s="198"/>
      <c r="AE74" s="198"/>
      <c r="AF74" s="198"/>
      <c r="AG74" s="198"/>
      <c r="AH74" s="198"/>
      <c r="AI74" s="198"/>
      <c r="AJ74" s="199"/>
      <c r="AK74" s="61"/>
      <c r="AL74" s="61"/>
      <c r="AM74" s="197" t="s">
        <v>168</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168</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168</v>
      </c>
      <c r="AN86" s="272"/>
      <c r="AO86" s="272"/>
      <c r="AP86" s="272"/>
      <c r="AQ86" s="272"/>
      <c r="AR86" s="272"/>
      <c r="AS86" s="272"/>
      <c r="AT86" s="272"/>
      <c r="AU86" s="272"/>
      <c r="AV86" s="272"/>
      <c r="AW86" s="272"/>
      <c r="AX86" s="272"/>
      <c r="AY86" s="272"/>
      <c r="AZ86" s="272"/>
      <c r="BA86" s="272"/>
      <c r="BB86" s="272"/>
      <c r="BC86" s="273"/>
      <c r="BD86" s="22"/>
      <c r="BE86" s="22"/>
      <c r="BF86" s="163" t="s">
        <v>168</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168</v>
      </c>
      <c r="V88" s="138"/>
      <c r="W88" s="138"/>
      <c r="X88" s="138"/>
      <c r="Y88" s="138"/>
      <c r="Z88" s="138"/>
      <c r="AA88" s="138"/>
      <c r="AB88" s="139"/>
      <c r="AC88" s="137" t="s">
        <v>168</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168</v>
      </c>
      <c r="BG89" s="166"/>
      <c r="BH89" s="166"/>
      <c r="BI89" s="166"/>
      <c r="BJ89" s="165" t="s">
        <v>168</v>
      </c>
      <c r="BK89" s="166"/>
      <c r="BL89" s="166"/>
      <c r="BM89" s="166"/>
      <c r="BN89" s="165" t="s">
        <v>168</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168</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168</v>
      </c>
      <c r="V93" s="138"/>
      <c r="W93" s="138"/>
      <c r="X93" s="138"/>
      <c r="Y93" s="138"/>
      <c r="Z93" s="138"/>
      <c r="AA93" s="138"/>
      <c r="AB93" s="139"/>
      <c r="AC93" s="137" t="s">
        <v>168</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168</v>
      </c>
      <c r="O98" s="114"/>
      <c r="P98" s="114"/>
      <c r="Q98" s="115"/>
      <c r="R98" s="27"/>
      <c r="S98" s="27"/>
      <c r="T98" s="27"/>
      <c r="U98" s="197" t="s">
        <v>168</v>
      </c>
      <c r="V98" s="198"/>
      <c r="W98" s="198"/>
      <c r="X98" s="198"/>
      <c r="Y98" s="198"/>
      <c r="Z98" s="198"/>
      <c r="AA98" s="198"/>
      <c r="AB98" s="198"/>
      <c r="AC98" s="198"/>
      <c r="AD98" s="198"/>
      <c r="AE98" s="198"/>
      <c r="AF98" s="198"/>
      <c r="AG98" s="198"/>
      <c r="AH98" s="198"/>
      <c r="AI98" s="198"/>
      <c r="AJ98" s="199"/>
      <c r="AK98" s="61"/>
      <c r="AL98" s="61"/>
      <c r="AM98" s="197" t="s">
        <v>168</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156</v>
      </c>
      <c r="V110" s="132"/>
      <c r="W110" s="132"/>
      <c r="X110" s="132"/>
      <c r="Y110" s="132"/>
      <c r="Z110" s="132"/>
      <c r="AA110" s="132"/>
      <c r="AB110" s="132"/>
      <c r="AC110" s="132"/>
      <c r="AD110" s="132"/>
      <c r="AE110" s="132"/>
      <c r="AF110" s="132"/>
      <c r="AG110" s="132"/>
      <c r="AH110" s="132"/>
      <c r="AI110" s="132"/>
      <c r="AJ110" s="133"/>
      <c r="AK110" s="56"/>
      <c r="AL110" s="56"/>
      <c r="AM110" s="271" t="s">
        <v>168</v>
      </c>
      <c r="AN110" s="272"/>
      <c r="AO110" s="272"/>
      <c r="AP110" s="272"/>
      <c r="AQ110" s="272"/>
      <c r="AR110" s="272"/>
      <c r="AS110" s="272"/>
      <c r="AT110" s="272"/>
      <c r="AU110" s="272"/>
      <c r="AV110" s="272"/>
      <c r="AW110" s="272"/>
      <c r="AX110" s="272"/>
      <c r="AY110" s="272"/>
      <c r="AZ110" s="272"/>
      <c r="BA110" s="272"/>
      <c r="BB110" s="273"/>
      <c r="BC110" s="54"/>
      <c r="BD110" s="22"/>
      <c r="BE110" s="22"/>
      <c r="BF110" s="163" t="s">
        <v>168</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168</v>
      </c>
      <c r="O112" s="114"/>
      <c r="P112" s="114"/>
      <c r="Q112" s="115"/>
      <c r="R112" s="27"/>
      <c r="S112" s="27"/>
      <c r="T112" s="27"/>
      <c r="U112" s="137" t="s">
        <v>168</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168</v>
      </c>
      <c r="BG113" s="166"/>
      <c r="BH113" s="166"/>
      <c r="BI113" s="166"/>
      <c r="BJ113" s="165" t="s">
        <v>168</v>
      </c>
      <c r="BK113" s="166"/>
      <c r="BL113" s="166"/>
      <c r="BM113" s="166"/>
      <c r="BN113" s="165" t="s">
        <v>168</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162</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168</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168</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159</v>
      </c>
      <c r="AN120" s="147"/>
      <c r="AO120" s="147"/>
      <c r="AP120" s="147"/>
      <c r="AQ120" s="147"/>
      <c r="AR120" s="148"/>
      <c r="AS120" s="146" t="s">
        <v>160</v>
      </c>
      <c r="AT120" s="147"/>
      <c r="AU120" s="147"/>
      <c r="AV120" s="147"/>
      <c r="AW120" s="147"/>
      <c r="AX120" s="148"/>
      <c r="AY120" s="284" t="s">
        <v>157</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168</v>
      </c>
      <c r="V122" s="138"/>
      <c r="W122" s="138"/>
      <c r="X122" s="138"/>
      <c r="Y122" s="138"/>
      <c r="Z122" s="138"/>
      <c r="AA122" s="138"/>
      <c r="AB122" s="138"/>
      <c r="AC122" s="138"/>
      <c r="AD122" s="138"/>
      <c r="AE122" s="138"/>
      <c r="AF122" s="138"/>
      <c r="AG122" s="138"/>
      <c r="AH122" s="138"/>
      <c r="AI122" s="138"/>
      <c r="AJ122" s="139"/>
      <c r="AK122" s="40"/>
      <c r="AL122" s="40"/>
      <c r="AM122" s="152" t="s">
        <v>168</v>
      </c>
      <c r="AN122" s="152"/>
      <c r="AO122" s="152"/>
      <c r="AP122" s="152"/>
      <c r="AQ122" s="152"/>
      <c r="AR122" s="152"/>
      <c r="AS122" s="152" t="s">
        <v>168</v>
      </c>
      <c r="AT122" s="152"/>
      <c r="AU122" s="152"/>
      <c r="AV122" s="152"/>
      <c r="AW122" s="152"/>
      <c r="AX122" s="152"/>
      <c r="AY122" s="152" t="s">
        <v>168</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168</v>
      </c>
      <c r="O127" s="114"/>
      <c r="P127" s="114"/>
      <c r="Q127" s="115"/>
      <c r="R127" s="27"/>
      <c r="S127" s="27"/>
      <c r="T127" s="27"/>
      <c r="U127" s="197" t="s">
        <v>168</v>
      </c>
      <c r="V127" s="198"/>
      <c r="W127" s="198"/>
      <c r="X127" s="198"/>
      <c r="Y127" s="198"/>
      <c r="Z127" s="198"/>
      <c r="AA127" s="198"/>
      <c r="AB127" s="198"/>
      <c r="AC127" s="198"/>
      <c r="AD127" s="198"/>
      <c r="AE127" s="198"/>
      <c r="AF127" s="198"/>
      <c r="AG127" s="198"/>
      <c r="AH127" s="198"/>
      <c r="AI127" s="198"/>
      <c r="AJ127" s="199"/>
      <c r="AK127" s="61"/>
      <c r="AL127" s="61"/>
      <c r="AM127" s="197" t="s">
        <v>168</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24.95" customHeight="1">
      <c r="A139" s="11"/>
      <c r="B139" s="11"/>
      <c r="C139" s="50"/>
      <c r="D139" s="290" t="s">
        <v>25</v>
      </c>
      <c r="E139" s="290"/>
      <c r="F139" s="290"/>
      <c r="G139" s="290"/>
      <c r="H139" s="290"/>
      <c r="I139" s="290"/>
      <c r="J139" s="290"/>
      <c r="K139" s="290"/>
      <c r="L139" s="290"/>
      <c r="M139" s="290"/>
      <c r="N139" s="113" t="s">
        <v>164</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365" t="s">
        <v>175</v>
      </c>
      <c r="AN139" s="366"/>
      <c r="AO139" s="366"/>
      <c r="AP139" s="366"/>
      <c r="AQ139" s="366"/>
      <c r="AR139" s="366"/>
      <c r="AS139" s="366"/>
      <c r="AT139" s="366"/>
      <c r="AU139" s="366"/>
      <c r="AV139" s="366"/>
      <c r="AW139" s="366"/>
      <c r="AX139" s="366"/>
      <c r="AY139" s="366"/>
      <c r="AZ139" s="366"/>
      <c r="BA139" s="366"/>
      <c r="BB139" s="366"/>
      <c r="BC139" s="367"/>
      <c r="BD139" s="22"/>
      <c r="BE139" s="22"/>
      <c r="BF139" s="163" t="s">
        <v>176</v>
      </c>
      <c r="BG139" s="164"/>
      <c r="BH139" s="164"/>
      <c r="BI139" s="164"/>
      <c r="BJ139" s="163"/>
      <c r="BK139" s="164"/>
      <c r="BL139" s="164"/>
      <c r="BM139" s="164"/>
      <c r="BN139" s="163"/>
      <c r="BO139" s="164"/>
      <c r="BP139" s="164"/>
      <c r="BQ139" s="167"/>
      <c r="BR139" s="53"/>
      <c r="BS139" s="11"/>
      <c r="CG139" s="12"/>
      <c r="CV139" s="12"/>
    </row>
    <row r="140" spans="1:100" ht="24.95"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368"/>
      <c r="AN140" s="369"/>
      <c r="AO140" s="369"/>
      <c r="AP140" s="369"/>
      <c r="AQ140" s="369"/>
      <c r="AR140" s="369"/>
      <c r="AS140" s="369"/>
      <c r="AT140" s="369"/>
      <c r="AU140" s="369"/>
      <c r="AV140" s="369"/>
      <c r="AW140" s="369"/>
      <c r="AX140" s="369"/>
      <c r="AY140" s="369"/>
      <c r="AZ140" s="369"/>
      <c r="BA140" s="369"/>
      <c r="BB140" s="369"/>
      <c r="BC140" s="370"/>
      <c r="BD140" s="22"/>
      <c r="BE140" s="22"/>
      <c r="BF140" s="165"/>
      <c r="BG140" s="166"/>
      <c r="BH140" s="166"/>
      <c r="BI140" s="166"/>
      <c r="BJ140" s="165"/>
      <c r="BK140" s="166"/>
      <c r="BL140" s="166"/>
      <c r="BM140" s="166"/>
      <c r="BN140" s="165"/>
      <c r="BO140" s="166"/>
      <c r="BP140" s="166"/>
      <c r="BQ140" s="168"/>
      <c r="BR140" s="53"/>
      <c r="BS140" s="11"/>
    </row>
    <row r="141" spans="1:100" ht="24.95"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146</v>
      </c>
      <c r="V141" s="138"/>
      <c r="W141" s="138"/>
      <c r="X141" s="138"/>
      <c r="Y141" s="138"/>
      <c r="Z141" s="138"/>
      <c r="AA141" s="138"/>
      <c r="AB141" s="139"/>
      <c r="AC141" s="40"/>
      <c r="AD141" s="40"/>
      <c r="AE141" s="40"/>
      <c r="AF141" s="40"/>
      <c r="AG141" s="40"/>
      <c r="AH141" s="40"/>
      <c r="AI141" s="40"/>
      <c r="AJ141" s="40"/>
      <c r="AK141" s="56"/>
      <c r="AL141" s="40"/>
      <c r="AM141" s="368"/>
      <c r="AN141" s="369"/>
      <c r="AO141" s="369"/>
      <c r="AP141" s="369"/>
      <c r="AQ141" s="369"/>
      <c r="AR141" s="369"/>
      <c r="AS141" s="369"/>
      <c r="AT141" s="369"/>
      <c r="AU141" s="369"/>
      <c r="AV141" s="369"/>
      <c r="AW141" s="369"/>
      <c r="AX141" s="369"/>
      <c r="AY141" s="369"/>
      <c r="AZ141" s="369"/>
      <c r="BA141" s="369"/>
      <c r="BB141" s="369"/>
      <c r="BC141" s="370"/>
      <c r="BD141" s="22"/>
      <c r="BE141" s="22"/>
      <c r="BF141" s="165"/>
      <c r="BG141" s="166"/>
      <c r="BH141" s="166"/>
      <c r="BI141" s="166"/>
      <c r="BJ141" s="165"/>
      <c r="BK141" s="166"/>
      <c r="BL141" s="166"/>
      <c r="BM141" s="166"/>
      <c r="BN141" s="165"/>
      <c r="BO141" s="166"/>
      <c r="BP141" s="166"/>
      <c r="BQ141" s="168"/>
      <c r="BR141" s="53"/>
      <c r="BS141" s="11"/>
    </row>
    <row r="142" spans="1:100" ht="24.95"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368"/>
      <c r="AN142" s="369"/>
      <c r="AO142" s="369"/>
      <c r="AP142" s="369"/>
      <c r="AQ142" s="369"/>
      <c r="AR142" s="369"/>
      <c r="AS142" s="369"/>
      <c r="AT142" s="369"/>
      <c r="AU142" s="369"/>
      <c r="AV142" s="369"/>
      <c r="AW142" s="369"/>
      <c r="AX142" s="369"/>
      <c r="AY142" s="369"/>
      <c r="AZ142" s="369"/>
      <c r="BA142" s="369"/>
      <c r="BB142" s="369"/>
      <c r="BC142" s="370"/>
      <c r="BD142" s="22"/>
      <c r="BE142" s="22"/>
      <c r="BF142" s="165">
        <v>29</v>
      </c>
      <c r="BG142" s="166"/>
      <c r="BH142" s="166"/>
      <c r="BI142" s="166"/>
      <c r="BJ142" s="165">
        <v>4</v>
      </c>
      <c r="BK142" s="166"/>
      <c r="BL142" s="166"/>
      <c r="BM142" s="166"/>
      <c r="BN142" s="165">
        <v>1</v>
      </c>
      <c r="BO142" s="166"/>
      <c r="BP142" s="166"/>
      <c r="BQ142" s="168"/>
      <c r="BR142" s="53"/>
      <c r="BS142" s="11"/>
      <c r="BX142" s="271" t="s">
        <v>168</v>
      </c>
      <c r="BY142" s="272"/>
      <c r="BZ142" s="272"/>
      <c r="CA142" s="272"/>
      <c r="CB142" s="272"/>
      <c r="CC142" s="272"/>
      <c r="CD142" s="272"/>
      <c r="CE142" s="272"/>
      <c r="CF142" s="272"/>
      <c r="CG142" s="272"/>
      <c r="CH142" s="272"/>
      <c r="CI142" s="272"/>
      <c r="CJ142" s="272"/>
      <c r="CK142" s="272"/>
      <c r="CL142" s="272"/>
      <c r="CM142" s="272"/>
      <c r="CN142" s="273"/>
    </row>
    <row r="143" spans="1:100" ht="24.95"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368"/>
      <c r="AN143" s="369"/>
      <c r="AO143" s="369"/>
      <c r="AP143" s="369"/>
      <c r="AQ143" s="369"/>
      <c r="AR143" s="369"/>
      <c r="AS143" s="369"/>
      <c r="AT143" s="369"/>
      <c r="AU143" s="369"/>
      <c r="AV143" s="369"/>
      <c r="AW143" s="369"/>
      <c r="AX143" s="369"/>
      <c r="AY143" s="369"/>
      <c r="AZ143" s="369"/>
      <c r="BA143" s="369"/>
      <c r="BB143" s="369"/>
      <c r="BC143" s="370"/>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24.95"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368"/>
      <c r="AN144" s="369"/>
      <c r="AO144" s="369"/>
      <c r="AP144" s="369"/>
      <c r="AQ144" s="369"/>
      <c r="AR144" s="369"/>
      <c r="AS144" s="369"/>
      <c r="AT144" s="369"/>
      <c r="AU144" s="369"/>
      <c r="AV144" s="369"/>
      <c r="AW144" s="369"/>
      <c r="AX144" s="369"/>
      <c r="AY144" s="369"/>
      <c r="AZ144" s="369"/>
      <c r="BA144" s="369"/>
      <c r="BB144" s="369"/>
      <c r="BC144" s="370"/>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24.95" customHeight="1">
      <c r="A145" s="11"/>
      <c r="B145" s="11"/>
      <c r="C145" s="50"/>
      <c r="D145" s="25"/>
      <c r="E145" s="25"/>
      <c r="F145" s="25"/>
      <c r="G145" s="25"/>
      <c r="H145" s="25"/>
      <c r="I145" s="25"/>
      <c r="J145" s="25"/>
      <c r="K145" s="25"/>
      <c r="L145" s="25"/>
      <c r="M145" s="25"/>
      <c r="N145" s="57"/>
      <c r="O145" s="57"/>
      <c r="P145" s="57"/>
      <c r="Q145" s="57"/>
      <c r="R145" s="58"/>
      <c r="S145" s="58"/>
      <c r="T145" s="58"/>
      <c r="U145" s="280" t="s">
        <v>147</v>
      </c>
      <c r="V145" s="281"/>
      <c r="W145" s="281"/>
      <c r="X145" s="281"/>
      <c r="Y145" s="281"/>
      <c r="Z145" s="281"/>
      <c r="AA145" s="281"/>
      <c r="AB145" s="281"/>
      <c r="AC145" s="280" t="s">
        <v>148</v>
      </c>
      <c r="AD145" s="281"/>
      <c r="AE145" s="281"/>
      <c r="AF145" s="281"/>
      <c r="AG145" s="281"/>
      <c r="AH145" s="281"/>
      <c r="AI145" s="281"/>
      <c r="AJ145" s="292"/>
      <c r="AK145" s="56"/>
      <c r="AL145" s="22"/>
      <c r="AM145" s="368"/>
      <c r="AN145" s="369"/>
      <c r="AO145" s="369"/>
      <c r="AP145" s="369"/>
      <c r="AQ145" s="369"/>
      <c r="AR145" s="369"/>
      <c r="AS145" s="369"/>
      <c r="AT145" s="369"/>
      <c r="AU145" s="369"/>
      <c r="AV145" s="369"/>
      <c r="AW145" s="369"/>
      <c r="AX145" s="369"/>
      <c r="AY145" s="369"/>
      <c r="AZ145" s="369"/>
      <c r="BA145" s="369"/>
      <c r="BB145" s="369"/>
      <c r="BC145" s="370"/>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24.95"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368"/>
      <c r="AN146" s="369"/>
      <c r="AO146" s="369"/>
      <c r="AP146" s="369"/>
      <c r="AQ146" s="369"/>
      <c r="AR146" s="369"/>
      <c r="AS146" s="369"/>
      <c r="AT146" s="369"/>
      <c r="AU146" s="369"/>
      <c r="AV146" s="369"/>
      <c r="AW146" s="369"/>
      <c r="AX146" s="369"/>
      <c r="AY146" s="369"/>
      <c r="AZ146" s="369"/>
      <c r="BA146" s="369"/>
      <c r="BB146" s="369"/>
      <c r="BC146" s="370"/>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24.95" customHeight="1">
      <c r="A147" s="11"/>
      <c r="B147" s="11"/>
      <c r="C147" s="50"/>
      <c r="D147" s="40"/>
      <c r="E147" s="40"/>
      <c r="F147" s="40"/>
      <c r="G147" s="40"/>
      <c r="H147" s="40"/>
      <c r="I147" s="40"/>
      <c r="J147" s="40"/>
      <c r="K147" s="40"/>
      <c r="L147" s="40"/>
      <c r="M147" s="40"/>
      <c r="N147" s="40"/>
      <c r="O147" s="40"/>
      <c r="P147" s="22"/>
      <c r="Q147" s="22"/>
      <c r="R147" s="22"/>
      <c r="S147" s="27"/>
      <c r="T147" s="27"/>
      <c r="U147" s="137" t="s">
        <v>146</v>
      </c>
      <c r="V147" s="138"/>
      <c r="W147" s="138"/>
      <c r="X147" s="138"/>
      <c r="Y147" s="138"/>
      <c r="Z147" s="138"/>
      <c r="AA147" s="138"/>
      <c r="AB147" s="139"/>
      <c r="AC147" s="137" t="s">
        <v>146</v>
      </c>
      <c r="AD147" s="138"/>
      <c r="AE147" s="138"/>
      <c r="AF147" s="138"/>
      <c r="AG147" s="138"/>
      <c r="AH147" s="138"/>
      <c r="AI147" s="138"/>
      <c r="AJ147" s="139"/>
      <c r="AK147" s="56"/>
      <c r="AL147" s="22"/>
      <c r="AM147" s="368"/>
      <c r="AN147" s="369"/>
      <c r="AO147" s="369"/>
      <c r="AP147" s="369"/>
      <c r="AQ147" s="369"/>
      <c r="AR147" s="369"/>
      <c r="AS147" s="369"/>
      <c r="AT147" s="369"/>
      <c r="AU147" s="369"/>
      <c r="AV147" s="369"/>
      <c r="AW147" s="369"/>
      <c r="AX147" s="369"/>
      <c r="AY147" s="369"/>
      <c r="AZ147" s="369"/>
      <c r="BA147" s="369"/>
      <c r="BB147" s="369"/>
      <c r="BC147" s="370"/>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24.95"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371"/>
      <c r="AN148" s="372"/>
      <c r="AO148" s="372"/>
      <c r="AP148" s="372"/>
      <c r="AQ148" s="372"/>
      <c r="AR148" s="372"/>
      <c r="AS148" s="372"/>
      <c r="AT148" s="372"/>
      <c r="AU148" s="372"/>
      <c r="AV148" s="372"/>
      <c r="AW148" s="372"/>
      <c r="AX148" s="372"/>
      <c r="AY148" s="372"/>
      <c r="AZ148" s="372"/>
      <c r="BA148" s="372"/>
      <c r="BB148" s="372"/>
      <c r="BC148" s="373"/>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149</v>
      </c>
      <c r="AD151" s="147"/>
      <c r="AE151" s="147"/>
      <c r="AF151" s="147"/>
      <c r="AG151" s="147"/>
      <c r="AH151" s="147"/>
      <c r="AI151" s="147"/>
      <c r="AJ151" s="148"/>
      <c r="AK151" s="146" t="s">
        <v>150</v>
      </c>
      <c r="AL151" s="147"/>
      <c r="AM151" s="147"/>
      <c r="AN151" s="147"/>
      <c r="AO151" s="147"/>
      <c r="AP151" s="147"/>
      <c r="AQ151" s="147"/>
      <c r="AR151" s="147"/>
      <c r="AS151" s="146" t="s">
        <v>151</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146</v>
      </c>
      <c r="V153" s="138"/>
      <c r="W153" s="138"/>
      <c r="X153" s="138"/>
      <c r="Y153" s="138"/>
      <c r="Z153" s="138"/>
      <c r="AA153" s="138"/>
      <c r="AB153" s="139"/>
      <c r="AC153" s="137" t="s">
        <v>146</v>
      </c>
      <c r="AD153" s="138"/>
      <c r="AE153" s="138"/>
      <c r="AF153" s="138"/>
      <c r="AG153" s="138"/>
      <c r="AH153" s="138"/>
      <c r="AI153" s="138"/>
      <c r="AJ153" s="139"/>
      <c r="AK153" s="137" t="s">
        <v>146</v>
      </c>
      <c r="AL153" s="138"/>
      <c r="AM153" s="138"/>
      <c r="AN153" s="138"/>
      <c r="AO153" s="138"/>
      <c r="AP153" s="138"/>
      <c r="AQ153" s="138"/>
      <c r="AR153" s="139"/>
      <c r="AS153" s="137" t="s">
        <v>146</v>
      </c>
      <c r="AT153" s="138"/>
      <c r="AU153" s="138"/>
      <c r="AV153" s="138"/>
      <c r="AW153" s="138"/>
      <c r="AX153" s="138"/>
      <c r="AY153" s="138"/>
      <c r="AZ153" s="139"/>
      <c r="BA153" s="137" t="s">
        <v>146</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168</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164</v>
      </c>
      <c r="V159" s="138"/>
      <c r="W159" s="138"/>
      <c r="X159" s="138"/>
      <c r="Y159" s="138"/>
      <c r="Z159" s="138"/>
      <c r="AA159" s="138"/>
      <c r="AB159" s="139"/>
      <c r="AC159" s="137" t="s">
        <v>146</v>
      </c>
      <c r="AD159" s="138"/>
      <c r="AE159" s="138"/>
      <c r="AF159" s="138"/>
      <c r="AG159" s="138"/>
      <c r="AH159" s="138"/>
      <c r="AI159" s="138"/>
      <c r="AJ159" s="139"/>
      <c r="AK159" s="137" t="s">
        <v>146</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168</v>
      </c>
      <c r="O164" s="114"/>
      <c r="P164" s="114"/>
      <c r="Q164" s="115"/>
      <c r="R164" s="27"/>
      <c r="S164" s="27"/>
      <c r="T164" s="27"/>
      <c r="U164" s="197" t="s">
        <v>168</v>
      </c>
      <c r="V164" s="198"/>
      <c r="W164" s="198"/>
      <c r="X164" s="198"/>
      <c r="Y164" s="198"/>
      <c r="Z164" s="198"/>
      <c r="AA164" s="198"/>
      <c r="AB164" s="198"/>
      <c r="AC164" s="198"/>
      <c r="AD164" s="198"/>
      <c r="AE164" s="198"/>
      <c r="AF164" s="198"/>
      <c r="AG164" s="198"/>
      <c r="AH164" s="198"/>
      <c r="AI164" s="198"/>
      <c r="AJ164" s="199"/>
      <c r="AK164" s="61"/>
      <c r="AL164" s="61"/>
      <c r="AM164" s="197" t="s">
        <v>168</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
        <v>168</v>
      </c>
      <c r="O176" s="114"/>
      <c r="P176" s="114"/>
      <c r="Q176" s="115"/>
      <c r="R176" s="27"/>
      <c r="S176" s="27"/>
      <c r="T176" s="27"/>
      <c r="U176" s="197" t="s">
        <v>168</v>
      </c>
      <c r="V176" s="198"/>
      <c r="W176" s="198"/>
      <c r="X176" s="198"/>
      <c r="Y176" s="198"/>
      <c r="Z176" s="198"/>
      <c r="AA176" s="198"/>
      <c r="AB176" s="198"/>
      <c r="AC176" s="198"/>
      <c r="AD176" s="198"/>
      <c r="AE176" s="198"/>
      <c r="AF176" s="198"/>
      <c r="AG176" s="198"/>
      <c r="AH176" s="198"/>
      <c r="AI176" s="198"/>
      <c r="AJ176" s="199"/>
      <c r="AK176" s="56"/>
      <c r="AL176" s="56"/>
      <c r="AM176" s="163" t="s">
        <v>168</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168</v>
      </c>
      <c r="AN179" s="166"/>
      <c r="AO179" s="166"/>
      <c r="AP179" s="166"/>
      <c r="AQ179" s="165" t="s">
        <v>168</v>
      </c>
      <c r="AR179" s="166"/>
      <c r="AS179" s="166"/>
      <c r="AT179" s="166"/>
      <c r="AU179" s="165" t="s">
        <v>168</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
        <v>168</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168</v>
      </c>
      <c r="O188" s="114"/>
      <c r="P188" s="114"/>
      <c r="Q188" s="115"/>
      <c r="R188" s="27"/>
      <c r="S188" s="27"/>
      <c r="T188" s="27"/>
      <c r="U188" s="197" t="s">
        <v>168</v>
      </c>
      <c r="V188" s="198"/>
      <c r="W188" s="198"/>
      <c r="X188" s="198"/>
      <c r="Y188" s="198"/>
      <c r="Z188" s="198"/>
      <c r="AA188" s="198"/>
      <c r="AB188" s="198"/>
      <c r="AC188" s="198"/>
      <c r="AD188" s="198"/>
      <c r="AE188" s="198"/>
      <c r="AF188" s="198"/>
      <c r="AG188" s="198"/>
      <c r="AH188" s="198"/>
      <c r="AI188" s="198"/>
      <c r="AJ188" s="199"/>
      <c r="AK188" s="61"/>
      <c r="AL188" s="61"/>
      <c r="AM188" s="197" t="s">
        <v>168</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168</v>
      </c>
      <c r="O200" s="114"/>
      <c r="P200" s="114"/>
      <c r="Q200" s="115"/>
      <c r="R200" s="27"/>
      <c r="S200" s="27"/>
      <c r="T200" s="27"/>
      <c r="U200" s="197" t="s">
        <v>168</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168</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168</v>
      </c>
      <c r="AN203" s="138"/>
      <c r="AO203" s="138"/>
      <c r="AP203" s="138"/>
      <c r="AQ203" s="138"/>
      <c r="AR203" s="138"/>
      <c r="AS203" s="138"/>
      <c r="AT203" s="139"/>
      <c r="AU203" s="137" t="s">
        <v>168</v>
      </c>
      <c r="AV203" s="138"/>
      <c r="AW203" s="138"/>
      <c r="AX203" s="138"/>
      <c r="AY203" s="138"/>
      <c r="AZ203" s="138"/>
      <c r="BA203" s="138"/>
      <c r="BB203" s="139"/>
      <c r="BC203" s="54"/>
      <c r="BD203" s="22"/>
      <c r="BE203" s="22"/>
      <c r="BF203" s="165" t="s">
        <v>168</v>
      </c>
      <c r="BG203" s="166"/>
      <c r="BH203" s="166"/>
      <c r="BI203" s="166"/>
      <c r="BJ203" s="165" t="s">
        <v>168</v>
      </c>
      <c r="BK203" s="166"/>
      <c r="BL203" s="166"/>
      <c r="BM203" s="168"/>
      <c r="BN203" s="165" t="s">
        <v>168</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
        <v>168</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
        <v>168</v>
      </c>
      <c r="O212" s="114"/>
      <c r="P212" s="114"/>
      <c r="Q212" s="115"/>
      <c r="R212" s="27"/>
      <c r="S212" s="27"/>
      <c r="T212" s="27"/>
      <c r="U212" s="197" t="s">
        <v>168</v>
      </c>
      <c r="V212" s="198"/>
      <c r="W212" s="198"/>
      <c r="X212" s="198"/>
      <c r="Y212" s="198"/>
      <c r="Z212" s="198"/>
      <c r="AA212" s="198"/>
      <c r="AB212" s="198"/>
      <c r="AC212" s="198"/>
      <c r="AD212" s="198"/>
      <c r="AE212" s="198"/>
      <c r="AF212" s="198"/>
      <c r="AG212" s="198"/>
      <c r="AH212" s="198"/>
      <c r="AI212" s="198"/>
      <c r="AJ212" s="199"/>
      <c r="AK212" s="65"/>
      <c r="AL212" s="65"/>
      <c r="AM212" s="197" t="s">
        <v>168</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
        <v>168</v>
      </c>
      <c r="O224" s="114"/>
      <c r="P224" s="114"/>
      <c r="Q224" s="115"/>
      <c r="R224" s="27"/>
      <c r="S224" s="27"/>
      <c r="T224" s="27"/>
      <c r="U224" s="197" t="s">
        <v>168</v>
      </c>
      <c r="V224" s="198"/>
      <c r="W224" s="198"/>
      <c r="X224" s="198"/>
      <c r="Y224" s="198"/>
      <c r="Z224" s="198"/>
      <c r="AA224" s="198"/>
      <c r="AB224" s="198"/>
      <c r="AC224" s="198"/>
      <c r="AD224" s="198"/>
      <c r="AE224" s="198"/>
      <c r="AF224" s="198"/>
      <c r="AG224" s="198"/>
      <c r="AH224" s="198"/>
      <c r="AI224" s="198"/>
      <c r="AJ224" s="199"/>
      <c r="AK224" s="56"/>
      <c r="AL224" s="56"/>
      <c r="AM224" s="56"/>
      <c r="AN224" s="197" t="s">
        <v>168</v>
      </c>
      <c r="AO224" s="318"/>
      <c r="AP224" s="318"/>
      <c r="AQ224" s="318"/>
      <c r="AR224" s="318"/>
      <c r="AS224" s="318"/>
      <c r="AT224" s="318"/>
      <c r="AU224" s="318"/>
      <c r="AV224" s="318"/>
      <c r="AW224" s="318"/>
      <c r="AX224" s="318"/>
      <c r="AY224" s="318"/>
      <c r="AZ224" s="318"/>
      <c r="BA224" s="318"/>
      <c r="BB224" s="319"/>
      <c r="BC224" s="54"/>
      <c r="BD224" s="22"/>
      <c r="BE224" s="22"/>
      <c r="BF224" s="163" t="s">
        <v>168</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168</v>
      </c>
      <c r="BG227" s="166"/>
      <c r="BH227" s="166"/>
      <c r="BI227" s="166"/>
      <c r="BJ227" s="165" t="s">
        <v>168</v>
      </c>
      <c r="BK227" s="166"/>
      <c r="BL227" s="166"/>
      <c r="BM227" s="168"/>
      <c r="BN227" s="165" t="s">
        <v>168</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
        <v>168</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
        <v>168</v>
      </c>
      <c r="O236" s="114"/>
      <c r="P236" s="114"/>
      <c r="Q236" s="115"/>
      <c r="R236" s="27"/>
      <c r="S236" s="27"/>
      <c r="T236" s="27"/>
      <c r="U236" s="197" t="s">
        <v>168</v>
      </c>
      <c r="V236" s="198"/>
      <c r="W236" s="198"/>
      <c r="X236" s="198"/>
      <c r="Y236" s="198"/>
      <c r="Z236" s="198"/>
      <c r="AA236" s="198"/>
      <c r="AB236" s="198"/>
      <c r="AC236" s="198"/>
      <c r="AD236" s="198"/>
      <c r="AE236" s="198"/>
      <c r="AF236" s="198"/>
      <c r="AG236" s="198"/>
      <c r="AH236" s="198"/>
      <c r="AI236" s="198"/>
      <c r="AJ236" s="199"/>
      <c r="AK236" s="65"/>
      <c r="AL236" s="65"/>
      <c r="AM236" s="197" t="s">
        <v>168</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
        <v>168</v>
      </c>
      <c r="O248" s="114"/>
      <c r="P248" s="114"/>
      <c r="Q248" s="115"/>
      <c r="R248" s="27"/>
      <c r="S248" s="27"/>
      <c r="T248" s="27"/>
      <c r="U248" s="197" t="s">
        <v>168</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168</v>
      </c>
      <c r="AR248" s="327"/>
      <c r="AS248" s="327"/>
      <c r="AT248" s="327"/>
      <c r="AU248" s="328" t="s">
        <v>13</v>
      </c>
      <c r="AV248" s="329"/>
      <c r="AW248" s="329"/>
      <c r="AX248" s="330"/>
      <c r="AY248" s="327" t="s">
        <v>168</v>
      </c>
      <c r="AZ248" s="327"/>
      <c r="BA248" s="327"/>
      <c r="BB248" s="327"/>
      <c r="BC248" s="54"/>
      <c r="BD248" s="22"/>
      <c r="BE248" s="22"/>
      <c r="BF248" s="163" t="s">
        <v>168</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168</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168</v>
      </c>
      <c r="BG251" s="166"/>
      <c r="BH251" s="166"/>
      <c r="BI251" s="166"/>
      <c r="BJ251" s="165" t="s">
        <v>168</v>
      </c>
      <c r="BK251" s="166"/>
      <c r="BL251" s="166"/>
      <c r="BM251" s="168"/>
      <c r="BN251" s="165" t="s">
        <v>168</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168</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152</v>
      </c>
      <c r="AV253" s="285"/>
      <c r="AW253" s="285"/>
      <c r="AX253" s="286"/>
      <c r="AY253" s="346" t="s">
        <v>168</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
        <v>168</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168</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168</v>
      </c>
      <c r="AR256" s="327"/>
      <c r="AS256" s="327"/>
      <c r="AT256" s="327"/>
      <c r="AU256" s="284" t="s">
        <v>4</v>
      </c>
      <c r="AV256" s="285"/>
      <c r="AW256" s="285"/>
      <c r="AX256" s="286"/>
      <c r="AY256" s="346" t="s">
        <v>168</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
        <v>168</v>
      </c>
      <c r="O260" s="114"/>
      <c r="P260" s="114"/>
      <c r="Q260" s="115"/>
      <c r="R260" s="27"/>
      <c r="S260" s="27"/>
      <c r="T260" s="27"/>
      <c r="U260" s="197" t="s">
        <v>168</v>
      </c>
      <c r="V260" s="198"/>
      <c r="W260" s="198"/>
      <c r="X260" s="198"/>
      <c r="Y260" s="198"/>
      <c r="Z260" s="198"/>
      <c r="AA260" s="198"/>
      <c r="AB260" s="198"/>
      <c r="AC260" s="198"/>
      <c r="AD260" s="198"/>
      <c r="AE260" s="198"/>
      <c r="AF260" s="198"/>
      <c r="AG260" s="198"/>
      <c r="AH260" s="198"/>
      <c r="AI260" s="198"/>
      <c r="AJ260" s="199"/>
      <c r="AK260" s="61"/>
      <c r="AL260" s="61"/>
      <c r="AM260" s="197" t="s">
        <v>168</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
        <v>168</v>
      </c>
      <c r="O271" s="114"/>
      <c r="P271" s="114"/>
      <c r="Q271" s="115"/>
      <c r="R271" s="27"/>
      <c r="S271" s="27"/>
      <c r="T271" s="27"/>
      <c r="U271" s="197" t="s">
        <v>168</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168</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168</v>
      </c>
      <c r="AN273" s="138"/>
      <c r="AO273" s="138"/>
      <c r="AP273" s="138"/>
      <c r="AQ273" s="138"/>
      <c r="AR273" s="138"/>
      <c r="AS273" s="138"/>
      <c r="AT273" s="139"/>
      <c r="AU273" s="137" t="s">
        <v>168</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168</v>
      </c>
      <c r="BG274" s="166"/>
      <c r="BH274" s="166"/>
      <c r="BI274" s="166"/>
      <c r="BJ274" s="165" t="s">
        <v>168</v>
      </c>
      <c r="BK274" s="166"/>
      <c r="BL274" s="166"/>
      <c r="BM274" s="168"/>
      <c r="BN274" s="165" t="s">
        <v>168</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
        <v>168</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
        <v>168</v>
      </c>
      <c r="O283" s="114"/>
      <c r="P283" s="114"/>
      <c r="Q283" s="115"/>
      <c r="R283" s="27"/>
      <c r="S283" s="27"/>
      <c r="T283" s="27"/>
      <c r="U283" s="197" t="s">
        <v>168</v>
      </c>
      <c r="V283" s="198"/>
      <c r="W283" s="198"/>
      <c r="X283" s="198"/>
      <c r="Y283" s="198"/>
      <c r="Z283" s="198"/>
      <c r="AA283" s="198"/>
      <c r="AB283" s="198"/>
      <c r="AC283" s="198"/>
      <c r="AD283" s="198"/>
      <c r="AE283" s="198"/>
      <c r="AF283" s="198"/>
      <c r="AG283" s="198"/>
      <c r="AH283" s="198"/>
      <c r="AI283" s="198"/>
      <c r="AJ283" s="199"/>
      <c r="AK283" s="56"/>
      <c r="AL283" s="56"/>
      <c r="AM283" s="197" t="s">
        <v>168</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4" t="s">
        <v>168</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topLeftCell="A7" zoomScale="60" zoomScaleNormal="55" workbookViewId="0">
      <selection activeCell="CG38" sqref="CG38:CH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165</v>
      </c>
      <c r="V11" s="190"/>
      <c r="W11" s="190"/>
      <c r="X11" s="190"/>
      <c r="Y11" s="190"/>
      <c r="Z11" s="190"/>
      <c r="AA11" s="190"/>
      <c r="AB11" s="190"/>
      <c r="AC11" s="190"/>
      <c r="AD11" s="190"/>
      <c r="AE11" s="190"/>
      <c r="AF11" s="187"/>
      <c r="AG11" s="187"/>
      <c r="AH11" s="187"/>
      <c r="AI11" s="187"/>
      <c r="AJ11" s="187"/>
      <c r="AK11" s="187"/>
      <c r="AL11" s="187"/>
      <c r="AM11" s="187"/>
      <c r="AN11" s="188"/>
      <c r="AO11" s="195" t="s">
        <v>166</v>
      </c>
      <c r="AP11" s="187"/>
      <c r="AQ11" s="187"/>
      <c r="AR11" s="187"/>
      <c r="AS11" s="187"/>
      <c r="AT11" s="187"/>
      <c r="AU11" s="187"/>
      <c r="AV11" s="187"/>
      <c r="AW11" s="187"/>
      <c r="AX11" s="187"/>
      <c r="AY11" s="187"/>
      <c r="AZ11" s="187"/>
      <c r="BA11" s="187"/>
      <c r="BB11" s="187"/>
      <c r="BC11" s="187"/>
      <c r="BD11" s="187"/>
      <c r="BE11" s="187"/>
      <c r="BF11" s="188"/>
      <c r="BG11" s="184" t="s">
        <v>167</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168</v>
      </c>
      <c r="E24" s="141"/>
      <c r="F24" s="141"/>
      <c r="G24" s="141"/>
      <c r="H24" s="141"/>
      <c r="I24" s="141"/>
      <c r="J24" s="142"/>
      <c r="K24" s="140" t="s">
        <v>168</v>
      </c>
      <c r="L24" s="141"/>
      <c r="M24" s="141"/>
      <c r="N24" s="141"/>
      <c r="O24" s="141"/>
      <c r="P24" s="141"/>
      <c r="Q24" s="142"/>
      <c r="R24" s="140" t="s">
        <v>168</v>
      </c>
      <c r="S24" s="141"/>
      <c r="T24" s="141"/>
      <c r="U24" s="141"/>
      <c r="V24" s="141"/>
      <c r="W24" s="141"/>
      <c r="X24" s="142"/>
      <c r="Y24" s="140" t="s">
        <v>168</v>
      </c>
      <c r="Z24" s="141"/>
      <c r="AA24" s="141"/>
      <c r="AB24" s="141"/>
      <c r="AC24" s="141"/>
      <c r="AD24" s="141"/>
      <c r="AE24" s="142"/>
      <c r="AF24" s="140" t="s">
        <v>168</v>
      </c>
      <c r="AG24" s="141"/>
      <c r="AH24" s="141"/>
      <c r="AI24" s="141"/>
      <c r="AJ24" s="141"/>
      <c r="AK24" s="141"/>
      <c r="AL24" s="142"/>
      <c r="AM24" s="140" t="s">
        <v>168</v>
      </c>
      <c r="AN24" s="141"/>
      <c r="AO24" s="141"/>
      <c r="AP24" s="141"/>
      <c r="AQ24" s="141"/>
      <c r="AR24" s="141"/>
      <c r="AS24" s="142"/>
      <c r="AT24" s="140" t="s">
        <v>168</v>
      </c>
      <c r="AU24" s="141"/>
      <c r="AV24" s="141"/>
      <c r="AW24" s="141"/>
      <c r="AX24" s="141"/>
      <c r="AY24" s="141"/>
      <c r="AZ24" s="142"/>
      <c r="BA24" s="40"/>
      <c r="BB24" s="137" t="s">
        <v>164</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168</v>
      </c>
      <c r="O36" s="114"/>
      <c r="P36" s="114"/>
      <c r="Q36" s="115"/>
      <c r="R36" s="27"/>
      <c r="S36" s="27"/>
      <c r="T36" s="27"/>
      <c r="U36" s="197" t="s">
        <v>168</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168</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168</v>
      </c>
      <c r="AN38" s="138"/>
      <c r="AO38" s="138"/>
      <c r="AP38" s="138"/>
      <c r="AQ38" s="138"/>
      <c r="AR38" s="138"/>
      <c r="AS38" s="138"/>
      <c r="AT38" s="139"/>
      <c r="AU38" s="137" t="s">
        <v>168</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168</v>
      </c>
      <c r="BG39" s="169"/>
      <c r="BH39" s="169"/>
      <c r="BI39" s="170"/>
      <c r="BJ39" s="165" t="s">
        <v>168</v>
      </c>
      <c r="BK39" s="169"/>
      <c r="BL39" s="169"/>
      <c r="BM39" s="170"/>
      <c r="BN39" s="165" t="s">
        <v>168</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168</v>
      </c>
      <c r="AN42" s="270"/>
      <c r="AO42" s="218" t="s">
        <v>158</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168</v>
      </c>
      <c r="AN43" s="270"/>
      <c r="AO43" s="337" t="s">
        <v>161</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168</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168</v>
      </c>
      <c r="AN44" s="270"/>
      <c r="AO44" s="215" t="s">
        <v>153</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168</v>
      </c>
      <c r="AN45" s="223"/>
      <c r="AO45" s="218" t="s">
        <v>154</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168</v>
      </c>
      <c r="AN46" s="223"/>
      <c r="AO46" s="218" t="s">
        <v>155</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168</v>
      </c>
      <c r="AN47" s="223"/>
      <c r="AO47" s="218" t="s">
        <v>163</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168</v>
      </c>
      <c r="O51" s="114"/>
      <c r="P51" s="114"/>
      <c r="Q51" s="115"/>
      <c r="R51" s="27"/>
      <c r="S51" s="27"/>
      <c r="T51" s="27"/>
      <c r="U51" s="197" t="s">
        <v>168</v>
      </c>
      <c r="V51" s="198"/>
      <c r="W51" s="198"/>
      <c r="X51" s="198"/>
      <c r="Y51" s="198"/>
      <c r="Z51" s="198"/>
      <c r="AA51" s="198"/>
      <c r="AB51" s="198"/>
      <c r="AC51" s="198"/>
      <c r="AD51" s="198"/>
      <c r="AE51" s="198"/>
      <c r="AF51" s="198"/>
      <c r="AG51" s="198"/>
      <c r="AH51" s="198"/>
      <c r="AI51" s="198"/>
      <c r="AJ51" s="199"/>
      <c r="AK51" s="61"/>
      <c r="AL51" s="61"/>
      <c r="AM51" s="197" t="s">
        <v>168</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96"/>
      <c r="AS60" s="96"/>
      <c r="AT60" s="96"/>
      <c r="AU60" s="96"/>
      <c r="AV60" s="96"/>
      <c r="AW60" s="96"/>
      <c r="AX60" s="96"/>
      <c r="AY60" s="96"/>
      <c r="AZ60" s="96"/>
      <c r="BA60" s="96"/>
      <c r="BB60" s="96"/>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168</v>
      </c>
      <c r="O62" s="114"/>
      <c r="P62" s="114"/>
      <c r="Q62" s="115"/>
      <c r="R62" s="27"/>
      <c r="S62" s="27"/>
      <c r="T62" s="27"/>
      <c r="U62" s="197" t="s">
        <v>168</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168</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168</v>
      </c>
      <c r="AN65" s="138"/>
      <c r="AO65" s="138"/>
      <c r="AP65" s="138"/>
      <c r="AQ65" s="138"/>
      <c r="AR65" s="138"/>
      <c r="AS65" s="138"/>
      <c r="AT65" s="139"/>
      <c r="AU65" s="137" t="s">
        <v>168</v>
      </c>
      <c r="AV65" s="138"/>
      <c r="AW65" s="138"/>
      <c r="AX65" s="138"/>
      <c r="AY65" s="138"/>
      <c r="AZ65" s="138"/>
      <c r="BA65" s="138"/>
      <c r="BB65" s="139"/>
      <c r="BC65" s="54"/>
      <c r="BD65" s="22"/>
      <c r="BE65" s="22"/>
      <c r="BF65" s="165" t="s">
        <v>168</v>
      </c>
      <c r="BG65" s="166"/>
      <c r="BH65" s="166"/>
      <c r="BI65" s="166"/>
      <c r="BJ65" s="165" t="s">
        <v>168</v>
      </c>
      <c r="BK65" s="166"/>
      <c r="BL65" s="166"/>
      <c r="BM65" s="166"/>
      <c r="BN65" s="165" t="s">
        <v>168</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168</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168</v>
      </c>
      <c r="O74" s="114"/>
      <c r="P74" s="114"/>
      <c r="Q74" s="115"/>
      <c r="R74" s="27"/>
      <c r="S74" s="27"/>
      <c r="T74" s="27"/>
      <c r="U74" s="197" t="s">
        <v>168</v>
      </c>
      <c r="V74" s="198"/>
      <c r="W74" s="198"/>
      <c r="X74" s="198"/>
      <c r="Y74" s="198"/>
      <c r="Z74" s="198"/>
      <c r="AA74" s="198"/>
      <c r="AB74" s="198"/>
      <c r="AC74" s="198"/>
      <c r="AD74" s="198"/>
      <c r="AE74" s="198"/>
      <c r="AF74" s="198"/>
      <c r="AG74" s="198"/>
      <c r="AH74" s="198"/>
      <c r="AI74" s="198"/>
      <c r="AJ74" s="199"/>
      <c r="AK74" s="61"/>
      <c r="AL74" s="61"/>
      <c r="AM74" s="197" t="s">
        <v>168</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96"/>
      <c r="AS84" s="96"/>
      <c r="AT84" s="96"/>
      <c r="AU84" s="96"/>
      <c r="AV84" s="96"/>
      <c r="AW84" s="96"/>
      <c r="AX84" s="96"/>
      <c r="AY84" s="96"/>
      <c r="AZ84" s="96"/>
      <c r="BA84" s="96"/>
      <c r="BB84" s="96"/>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168</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168</v>
      </c>
      <c r="AN86" s="272"/>
      <c r="AO86" s="272"/>
      <c r="AP86" s="272"/>
      <c r="AQ86" s="272"/>
      <c r="AR86" s="272"/>
      <c r="AS86" s="272"/>
      <c r="AT86" s="272"/>
      <c r="AU86" s="272"/>
      <c r="AV86" s="272"/>
      <c r="AW86" s="272"/>
      <c r="AX86" s="272"/>
      <c r="AY86" s="272"/>
      <c r="AZ86" s="272"/>
      <c r="BA86" s="272"/>
      <c r="BB86" s="272"/>
      <c r="BC86" s="273"/>
      <c r="BD86" s="22"/>
      <c r="BE86" s="22"/>
      <c r="BF86" s="163" t="s">
        <v>168</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168</v>
      </c>
      <c r="V88" s="138"/>
      <c r="W88" s="138"/>
      <c r="X88" s="138"/>
      <c r="Y88" s="138"/>
      <c r="Z88" s="138"/>
      <c r="AA88" s="138"/>
      <c r="AB88" s="139"/>
      <c r="AC88" s="137" t="s">
        <v>168</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168</v>
      </c>
      <c r="BG89" s="166"/>
      <c r="BH89" s="166"/>
      <c r="BI89" s="166"/>
      <c r="BJ89" s="165" t="s">
        <v>168</v>
      </c>
      <c r="BK89" s="166"/>
      <c r="BL89" s="166"/>
      <c r="BM89" s="166"/>
      <c r="BN89" s="165" t="s">
        <v>168</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168</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168</v>
      </c>
      <c r="V93" s="138"/>
      <c r="W93" s="138"/>
      <c r="X93" s="138"/>
      <c r="Y93" s="138"/>
      <c r="Z93" s="138"/>
      <c r="AA93" s="138"/>
      <c r="AB93" s="139"/>
      <c r="AC93" s="137" t="s">
        <v>168</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168</v>
      </c>
      <c r="O98" s="114"/>
      <c r="P98" s="114"/>
      <c r="Q98" s="115"/>
      <c r="R98" s="27"/>
      <c r="S98" s="27"/>
      <c r="T98" s="27"/>
      <c r="U98" s="197" t="s">
        <v>168</v>
      </c>
      <c r="V98" s="198"/>
      <c r="W98" s="198"/>
      <c r="X98" s="198"/>
      <c r="Y98" s="198"/>
      <c r="Z98" s="198"/>
      <c r="AA98" s="198"/>
      <c r="AB98" s="198"/>
      <c r="AC98" s="198"/>
      <c r="AD98" s="198"/>
      <c r="AE98" s="198"/>
      <c r="AF98" s="198"/>
      <c r="AG98" s="198"/>
      <c r="AH98" s="198"/>
      <c r="AI98" s="198"/>
      <c r="AJ98" s="199"/>
      <c r="AK98" s="61"/>
      <c r="AL98" s="61"/>
      <c r="AM98" s="197" t="s">
        <v>168</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99"/>
      <c r="AS108" s="99"/>
      <c r="AT108" s="99"/>
      <c r="AU108" s="99"/>
      <c r="AV108" s="99"/>
      <c r="AW108" s="99"/>
      <c r="AX108" s="99"/>
      <c r="AY108" s="99"/>
      <c r="AZ108" s="99"/>
      <c r="BA108" s="99"/>
      <c r="BB108" s="99"/>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156</v>
      </c>
      <c r="V110" s="132"/>
      <c r="W110" s="132"/>
      <c r="X110" s="132"/>
      <c r="Y110" s="132"/>
      <c r="Z110" s="132"/>
      <c r="AA110" s="132"/>
      <c r="AB110" s="132"/>
      <c r="AC110" s="132"/>
      <c r="AD110" s="132"/>
      <c r="AE110" s="132"/>
      <c r="AF110" s="132"/>
      <c r="AG110" s="132"/>
      <c r="AH110" s="132"/>
      <c r="AI110" s="132"/>
      <c r="AJ110" s="133"/>
      <c r="AK110" s="56"/>
      <c r="AL110" s="56"/>
      <c r="AM110" s="271" t="s">
        <v>168</v>
      </c>
      <c r="AN110" s="272"/>
      <c r="AO110" s="272"/>
      <c r="AP110" s="272"/>
      <c r="AQ110" s="272"/>
      <c r="AR110" s="272"/>
      <c r="AS110" s="272"/>
      <c r="AT110" s="272"/>
      <c r="AU110" s="272"/>
      <c r="AV110" s="272"/>
      <c r="AW110" s="272"/>
      <c r="AX110" s="272"/>
      <c r="AY110" s="272"/>
      <c r="AZ110" s="272"/>
      <c r="BA110" s="272"/>
      <c r="BB110" s="273"/>
      <c r="BC110" s="54"/>
      <c r="BD110" s="22"/>
      <c r="BE110" s="22"/>
      <c r="BF110" s="163" t="s">
        <v>168</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168</v>
      </c>
      <c r="O112" s="114"/>
      <c r="P112" s="114"/>
      <c r="Q112" s="115"/>
      <c r="R112" s="27"/>
      <c r="S112" s="27"/>
      <c r="T112" s="27"/>
      <c r="U112" s="137" t="s">
        <v>168</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168</v>
      </c>
      <c r="BG113" s="166"/>
      <c r="BH113" s="166"/>
      <c r="BI113" s="166"/>
      <c r="BJ113" s="165" t="s">
        <v>168</v>
      </c>
      <c r="BK113" s="166"/>
      <c r="BL113" s="166"/>
      <c r="BM113" s="166"/>
      <c r="BN113" s="165" t="s">
        <v>168</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162</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168</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168</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159</v>
      </c>
      <c r="AN120" s="147"/>
      <c r="AO120" s="147"/>
      <c r="AP120" s="147"/>
      <c r="AQ120" s="147"/>
      <c r="AR120" s="148"/>
      <c r="AS120" s="146" t="s">
        <v>160</v>
      </c>
      <c r="AT120" s="147"/>
      <c r="AU120" s="147"/>
      <c r="AV120" s="147"/>
      <c r="AW120" s="147"/>
      <c r="AX120" s="148"/>
      <c r="AY120" s="284" t="s">
        <v>157</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168</v>
      </c>
      <c r="V122" s="138"/>
      <c r="W122" s="138"/>
      <c r="X122" s="138"/>
      <c r="Y122" s="138"/>
      <c r="Z122" s="138"/>
      <c r="AA122" s="138"/>
      <c r="AB122" s="138"/>
      <c r="AC122" s="138"/>
      <c r="AD122" s="138"/>
      <c r="AE122" s="138"/>
      <c r="AF122" s="138"/>
      <c r="AG122" s="138"/>
      <c r="AH122" s="138"/>
      <c r="AI122" s="138"/>
      <c r="AJ122" s="139"/>
      <c r="AK122" s="40"/>
      <c r="AL122" s="40"/>
      <c r="AM122" s="152" t="s">
        <v>168</v>
      </c>
      <c r="AN122" s="152"/>
      <c r="AO122" s="152"/>
      <c r="AP122" s="152"/>
      <c r="AQ122" s="152"/>
      <c r="AR122" s="152"/>
      <c r="AS122" s="152" t="s">
        <v>168</v>
      </c>
      <c r="AT122" s="152"/>
      <c r="AU122" s="152"/>
      <c r="AV122" s="152"/>
      <c r="AW122" s="152"/>
      <c r="AX122" s="152"/>
      <c r="AY122" s="152" t="s">
        <v>168</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168</v>
      </c>
      <c r="O127" s="114"/>
      <c r="P127" s="114"/>
      <c r="Q127" s="115"/>
      <c r="R127" s="27"/>
      <c r="S127" s="27"/>
      <c r="T127" s="27"/>
      <c r="U127" s="197" t="s">
        <v>168</v>
      </c>
      <c r="V127" s="198"/>
      <c r="W127" s="198"/>
      <c r="X127" s="198"/>
      <c r="Y127" s="198"/>
      <c r="Z127" s="198"/>
      <c r="AA127" s="198"/>
      <c r="AB127" s="198"/>
      <c r="AC127" s="198"/>
      <c r="AD127" s="198"/>
      <c r="AE127" s="198"/>
      <c r="AF127" s="198"/>
      <c r="AG127" s="198"/>
      <c r="AH127" s="198"/>
      <c r="AI127" s="198"/>
      <c r="AJ127" s="199"/>
      <c r="AK127" s="61"/>
      <c r="AL127" s="61"/>
      <c r="AM127" s="197" t="s">
        <v>168</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96"/>
      <c r="AS137" s="96"/>
      <c r="AT137" s="96"/>
      <c r="AU137" s="96"/>
      <c r="AV137" s="96"/>
      <c r="AW137" s="96"/>
      <c r="AX137" s="96"/>
      <c r="AY137" s="96"/>
      <c r="AZ137" s="96"/>
      <c r="BA137" s="96"/>
      <c r="BB137" s="96"/>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90" t="s">
        <v>25</v>
      </c>
      <c r="E139" s="290"/>
      <c r="F139" s="290"/>
      <c r="G139" s="290"/>
      <c r="H139" s="290"/>
      <c r="I139" s="290"/>
      <c r="J139" s="290"/>
      <c r="K139" s="290"/>
      <c r="L139" s="290"/>
      <c r="M139" s="290"/>
      <c r="N139" s="113" t="s">
        <v>168</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168</v>
      </c>
      <c r="AN139" s="272"/>
      <c r="AO139" s="272"/>
      <c r="AP139" s="272"/>
      <c r="AQ139" s="272"/>
      <c r="AR139" s="272"/>
      <c r="AS139" s="272"/>
      <c r="AT139" s="272"/>
      <c r="AU139" s="272"/>
      <c r="AV139" s="272"/>
      <c r="AW139" s="272"/>
      <c r="AX139" s="272"/>
      <c r="AY139" s="272"/>
      <c r="AZ139" s="272"/>
      <c r="BA139" s="272"/>
      <c r="BB139" s="272"/>
      <c r="BC139" s="273"/>
      <c r="BD139" s="22"/>
      <c r="BE139" s="22"/>
      <c r="BF139" s="163" t="s">
        <v>168</v>
      </c>
      <c r="BG139" s="164"/>
      <c r="BH139" s="164"/>
      <c r="BI139" s="164"/>
      <c r="BJ139" s="163"/>
      <c r="BK139" s="164"/>
      <c r="BL139" s="164"/>
      <c r="BM139" s="164"/>
      <c r="BN139" s="163"/>
      <c r="BO139" s="164"/>
      <c r="BP139" s="164"/>
      <c r="BQ139" s="167"/>
      <c r="BR139" s="53"/>
      <c r="BS139" s="11"/>
      <c r="CG139" s="12"/>
      <c r="CV139" s="12"/>
    </row>
    <row r="140" spans="1:100" ht="19.350000000000001"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168</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168</v>
      </c>
      <c r="BG142" s="166"/>
      <c r="BH142" s="166"/>
      <c r="BI142" s="166"/>
      <c r="BJ142" s="165" t="s">
        <v>168</v>
      </c>
      <c r="BK142" s="166"/>
      <c r="BL142" s="166"/>
      <c r="BM142" s="166"/>
      <c r="BN142" s="165" t="s">
        <v>168</v>
      </c>
      <c r="BO142" s="166"/>
      <c r="BP142" s="166"/>
      <c r="BQ142" s="168"/>
      <c r="BR142" s="53"/>
      <c r="BS142" s="11"/>
      <c r="BX142" s="271" t="s">
        <v>168</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80" t="s">
        <v>147</v>
      </c>
      <c r="V145" s="281"/>
      <c r="W145" s="281"/>
      <c r="X145" s="281"/>
      <c r="Y145" s="281"/>
      <c r="Z145" s="281"/>
      <c r="AA145" s="281"/>
      <c r="AB145" s="281"/>
      <c r="AC145" s="280" t="s">
        <v>148</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168</v>
      </c>
      <c r="V147" s="138"/>
      <c r="W147" s="138"/>
      <c r="X147" s="138"/>
      <c r="Y147" s="138"/>
      <c r="Z147" s="138"/>
      <c r="AA147" s="138"/>
      <c r="AB147" s="139"/>
      <c r="AC147" s="137" t="s">
        <v>168</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149</v>
      </c>
      <c r="AD151" s="147"/>
      <c r="AE151" s="147"/>
      <c r="AF151" s="147"/>
      <c r="AG151" s="147"/>
      <c r="AH151" s="147"/>
      <c r="AI151" s="147"/>
      <c r="AJ151" s="148"/>
      <c r="AK151" s="146" t="s">
        <v>150</v>
      </c>
      <c r="AL151" s="147"/>
      <c r="AM151" s="147"/>
      <c r="AN151" s="147"/>
      <c r="AO151" s="147"/>
      <c r="AP151" s="147"/>
      <c r="AQ151" s="147"/>
      <c r="AR151" s="147"/>
      <c r="AS151" s="146" t="s">
        <v>151</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168</v>
      </c>
      <c r="V153" s="138"/>
      <c r="W153" s="138"/>
      <c r="X153" s="138"/>
      <c r="Y153" s="138"/>
      <c r="Z153" s="138"/>
      <c r="AA153" s="138"/>
      <c r="AB153" s="139"/>
      <c r="AC153" s="137" t="s">
        <v>168</v>
      </c>
      <c r="AD153" s="138"/>
      <c r="AE153" s="138"/>
      <c r="AF153" s="138"/>
      <c r="AG153" s="138"/>
      <c r="AH153" s="138"/>
      <c r="AI153" s="138"/>
      <c r="AJ153" s="139"/>
      <c r="AK153" s="137" t="s">
        <v>168</v>
      </c>
      <c r="AL153" s="138"/>
      <c r="AM153" s="138"/>
      <c r="AN153" s="138"/>
      <c r="AO153" s="138"/>
      <c r="AP153" s="138"/>
      <c r="AQ153" s="138"/>
      <c r="AR153" s="139"/>
      <c r="AS153" s="137" t="s">
        <v>168</v>
      </c>
      <c r="AT153" s="138"/>
      <c r="AU153" s="138"/>
      <c r="AV153" s="138"/>
      <c r="AW153" s="138"/>
      <c r="AX153" s="138"/>
      <c r="AY153" s="138"/>
      <c r="AZ153" s="139"/>
      <c r="BA153" s="137" t="s">
        <v>168</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168</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168</v>
      </c>
      <c r="V159" s="138"/>
      <c r="W159" s="138"/>
      <c r="X159" s="138"/>
      <c r="Y159" s="138"/>
      <c r="Z159" s="138"/>
      <c r="AA159" s="138"/>
      <c r="AB159" s="139"/>
      <c r="AC159" s="137" t="s">
        <v>168</v>
      </c>
      <c r="AD159" s="138"/>
      <c r="AE159" s="138"/>
      <c r="AF159" s="138"/>
      <c r="AG159" s="138"/>
      <c r="AH159" s="138"/>
      <c r="AI159" s="138"/>
      <c r="AJ159" s="139"/>
      <c r="AK159" s="137" t="s">
        <v>168</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168</v>
      </c>
      <c r="O164" s="114"/>
      <c r="P164" s="114"/>
      <c r="Q164" s="115"/>
      <c r="R164" s="27"/>
      <c r="S164" s="27"/>
      <c r="T164" s="27"/>
      <c r="U164" s="197" t="s">
        <v>168</v>
      </c>
      <c r="V164" s="198"/>
      <c r="W164" s="198"/>
      <c r="X164" s="198"/>
      <c r="Y164" s="198"/>
      <c r="Z164" s="198"/>
      <c r="AA164" s="198"/>
      <c r="AB164" s="198"/>
      <c r="AC164" s="198"/>
      <c r="AD164" s="198"/>
      <c r="AE164" s="198"/>
      <c r="AF164" s="198"/>
      <c r="AG164" s="198"/>
      <c r="AH164" s="198"/>
      <c r="AI164" s="198"/>
      <c r="AJ164" s="199"/>
      <c r="AK164" s="61"/>
      <c r="AL164" s="61"/>
      <c r="AM164" s="197" t="s">
        <v>168</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96"/>
      <c r="AS174" s="96"/>
      <c r="AT174" s="96"/>
      <c r="AU174" s="96"/>
      <c r="AV174" s="96"/>
      <c r="AW174" s="96"/>
      <c r="AX174" s="96"/>
      <c r="AY174" s="96"/>
      <c r="AZ174" s="96"/>
      <c r="BA174" s="96"/>
      <c r="BB174" s="96"/>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
        <v>168</v>
      </c>
      <c r="O176" s="114"/>
      <c r="P176" s="114"/>
      <c r="Q176" s="115"/>
      <c r="R176" s="27"/>
      <c r="S176" s="27"/>
      <c r="T176" s="27"/>
      <c r="U176" s="197" t="s">
        <v>168</v>
      </c>
      <c r="V176" s="198"/>
      <c r="W176" s="198"/>
      <c r="X176" s="198"/>
      <c r="Y176" s="198"/>
      <c r="Z176" s="198"/>
      <c r="AA176" s="198"/>
      <c r="AB176" s="198"/>
      <c r="AC176" s="198"/>
      <c r="AD176" s="198"/>
      <c r="AE176" s="198"/>
      <c r="AF176" s="198"/>
      <c r="AG176" s="198"/>
      <c r="AH176" s="198"/>
      <c r="AI176" s="198"/>
      <c r="AJ176" s="199"/>
      <c r="AK176" s="56"/>
      <c r="AL176" s="56"/>
      <c r="AM176" s="163" t="s">
        <v>168</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168</v>
      </c>
      <c r="AN179" s="166"/>
      <c r="AO179" s="166"/>
      <c r="AP179" s="166"/>
      <c r="AQ179" s="165" t="s">
        <v>168</v>
      </c>
      <c r="AR179" s="166"/>
      <c r="AS179" s="166"/>
      <c r="AT179" s="166"/>
      <c r="AU179" s="165" t="s">
        <v>168</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
        <v>168</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168</v>
      </c>
      <c r="O188" s="114"/>
      <c r="P188" s="114"/>
      <c r="Q188" s="115"/>
      <c r="R188" s="27"/>
      <c r="S188" s="27"/>
      <c r="T188" s="27"/>
      <c r="U188" s="197" t="s">
        <v>168</v>
      </c>
      <c r="V188" s="198"/>
      <c r="W188" s="198"/>
      <c r="X188" s="198"/>
      <c r="Y188" s="198"/>
      <c r="Z188" s="198"/>
      <c r="AA188" s="198"/>
      <c r="AB188" s="198"/>
      <c r="AC188" s="198"/>
      <c r="AD188" s="198"/>
      <c r="AE188" s="198"/>
      <c r="AF188" s="198"/>
      <c r="AG188" s="198"/>
      <c r="AH188" s="198"/>
      <c r="AI188" s="198"/>
      <c r="AJ188" s="199"/>
      <c r="AK188" s="61"/>
      <c r="AL188" s="61"/>
      <c r="AM188" s="197" t="s">
        <v>168</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96"/>
      <c r="AS198" s="96"/>
      <c r="AT198" s="96"/>
      <c r="AU198" s="96"/>
      <c r="AV198" s="96"/>
      <c r="AW198" s="96"/>
      <c r="AX198" s="96"/>
      <c r="AY198" s="96"/>
      <c r="AZ198" s="96"/>
      <c r="BA198" s="96"/>
      <c r="BB198" s="96"/>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168</v>
      </c>
      <c r="O200" s="114"/>
      <c r="P200" s="114"/>
      <c r="Q200" s="115"/>
      <c r="R200" s="27"/>
      <c r="S200" s="27"/>
      <c r="T200" s="27"/>
      <c r="U200" s="197" t="s">
        <v>168</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168</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168</v>
      </c>
      <c r="AN203" s="138"/>
      <c r="AO203" s="138"/>
      <c r="AP203" s="138"/>
      <c r="AQ203" s="138"/>
      <c r="AR203" s="138"/>
      <c r="AS203" s="138"/>
      <c r="AT203" s="139"/>
      <c r="AU203" s="137" t="s">
        <v>168</v>
      </c>
      <c r="AV203" s="138"/>
      <c r="AW203" s="138"/>
      <c r="AX203" s="138"/>
      <c r="AY203" s="138"/>
      <c r="AZ203" s="138"/>
      <c r="BA203" s="138"/>
      <c r="BB203" s="139"/>
      <c r="BC203" s="54"/>
      <c r="BD203" s="22"/>
      <c r="BE203" s="22"/>
      <c r="BF203" s="165" t="s">
        <v>168</v>
      </c>
      <c r="BG203" s="166"/>
      <c r="BH203" s="166"/>
      <c r="BI203" s="166"/>
      <c r="BJ203" s="165" t="s">
        <v>168</v>
      </c>
      <c r="BK203" s="166"/>
      <c r="BL203" s="166"/>
      <c r="BM203" s="168"/>
      <c r="BN203" s="165" t="s">
        <v>168</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
        <v>168</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
        <v>168</v>
      </c>
      <c r="O212" s="114"/>
      <c r="P212" s="114"/>
      <c r="Q212" s="115"/>
      <c r="R212" s="27"/>
      <c r="S212" s="27"/>
      <c r="T212" s="27"/>
      <c r="U212" s="197" t="s">
        <v>168</v>
      </c>
      <c r="V212" s="198"/>
      <c r="W212" s="198"/>
      <c r="X212" s="198"/>
      <c r="Y212" s="198"/>
      <c r="Z212" s="198"/>
      <c r="AA212" s="198"/>
      <c r="AB212" s="198"/>
      <c r="AC212" s="198"/>
      <c r="AD212" s="198"/>
      <c r="AE212" s="198"/>
      <c r="AF212" s="198"/>
      <c r="AG212" s="198"/>
      <c r="AH212" s="198"/>
      <c r="AI212" s="198"/>
      <c r="AJ212" s="199"/>
      <c r="AK212" s="65"/>
      <c r="AL212" s="65"/>
      <c r="AM212" s="197" t="s">
        <v>168</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96"/>
      <c r="AS222" s="96"/>
      <c r="AT222" s="96"/>
      <c r="AU222" s="96"/>
      <c r="AV222" s="96"/>
      <c r="AW222" s="96"/>
      <c r="AX222" s="96"/>
      <c r="AY222" s="96"/>
      <c r="AZ222" s="96"/>
      <c r="BA222" s="96"/>
      <c r="BB222" s="96"/>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
        <v>168</v>
      </c>
      <c r="O224" s="114"/>
      <c r="P224" s="114"/>
      <c r="Q224" s="115"/>
      <c r="R224" s="27"/>
      <c r="S224" s="27"/>
      <c r="T224" s="27"/>
      <c r="U224" s="197" t="s">
        <v>168</v>
      </c>
      <c r="V224" s="198"/>
      <c r="W224" s="198"/>
      <c r="X224" s="198"/>
      <c r="Y224" s="198"/>
      <c r="Z224" s="198"/>
      <c r="AA224" s="198"/>
      <c r="AB224" s="198"/>
      <c r="AC224" s="198"/>
      <c r="AD224" s="198"/>
      <c r="AE224" s="198"/>
      <c r="AF224" s="198"/>
      <c r="AG224" s="198"/>
      <c r="AH224" s="198"/>
      <c r="AI224" s="198"/>
      <c r="AJ224" s="199"/>
      <c r="AK224" s="56"/>
      <c r="AL224" s="56"/>
      <c r="AM224" s="56"/>
      <c r="AN224" s="197" t="s">
        <v>168</v>
      </c>
      <c r="AO224" s="318"/>
      <c r="AP224" s="318"/>
      <c r="AQ224" s="318"/>
      <c r="AR224" s="318"/>
      <c r="AS224" s="318"/>
      <c r="AT224" s="318"/>
      <c r="AU224" s="318"/>
      <c r="AV224" s="318"/>
      <c r="AW224" s="318"/>
      <c r="AX224" s="318"/>
      <c r="AY224" s="318"/>
      <c r="AZ224" s="318"/>
      <c r="BA224" s="318"/>
      <c r="BB224" s="319"/>
      <c r="BC224" s="54"/>
      <c r="BD224" s="22"/>
      <c r="BE224" s="22"/>
      <c r="BF224" s="163" t="s">
        <v>168</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168</v>
      </c>
      <c r="BG227" s="166"/>
      <c r="BH227" s="166"/>
      <c r="BI227" s="166"/>
      <c r="BJ227" s="165" t="s">
        <v>168</v>
      </c>
      <c r="BK227" s="166"/>
      <c r="BL227" s="166"/>
      <c r="BM227" s="168"/>
      <c r="BN227" s="165" t="s">
        <v>168</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
        <v>168</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
        <v>168</v>
      </c>
      <c r="O236" s="114"/>
      <c r="P236" s="114"/>
      <c r="Q236" s="115"/>
      <c r="R236" s="27"/>
      <c r="S236" s="27"/>
      <c r="T236" s="27"/>
      <c r="U236" s="197" t="s">
        <v>168</v>
      </c>
      <c r="V236" s="198"/>
      <c r="W236" s="198"/>
      <c r="X236" s="198"/>
      <c r="Y236" s="198"/>
      <c r="Z236" s="198"/>
      <c r="AA236" s="198"/>
      <c r="AB236" s="198"/>
      <c r="AC236" s="198"/>
      <c r="AD236" s="198"/>
      <c r="AE236" s="198"/>
      <c r="AF236" s="198"/>
      <c r="AG236" s="198"/>
      <c r="AH236" s="198"/>
      <c r="AI236" s="198"/>
      <c r="AJ236" s="199"/>
      <c r="AK236" s="65"/>
      <c r="AL236" s="65"/>
      <c r="AM236" s="197" t="s">
        <v>168</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96"/>
      <c r="AS246" s="96"/>
      <c r="AT246" s="96"/>
      <c r="AU246" s="96"/>
      <c r="AV246" s="96"/>
      <c r="AW246" s="96"/>
      <c r="AX246" s="96"/>
      <c r="AY246" s="96"/>
      <c r="AZ246" s="96"/>
      <c r="BA246" s="96"/>
      <c r="BB246" s="96"/>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
        <v>168</v>
      </c>
      <c r="O248" s="114"/>
      <c r="P248" s="114"/>
      <c r="Q248" s="115"/>
      <c r="R248" s="27"/>
      <c r="S248" s="27"/>
      <c r="T248" s="27"/>
      <c r="U248" s="197" t="s">
        <v>168</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168</v>
      </c>
      <c r="AR248" s="327"/>
      <c r="AS248" s="327"/>
      <c r="AT248" s="327"/>
      <c r="AU248" s="328" t="s">
        <v>13</v>
      </c>
      <c r="AV248" s="329"/>
      <c r="AW248" s="329"/>
      <c r="AX248" s="330"/>
      <c r="AY248" s="327" t="s">
        <v>168</v>
      </c>
      <c r="AZ248" s="327"/>
      <c r="BA248" s="327"/>
      <c r="BB248" s="327"/>
      <c r="BC248" s="54"/>
      <c r="BD248" s="22"/>
      <c r="BE248" s="22"/>
      <c r="BF248" s="163" t="s">
        <v>168</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168</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168</v>
      </c>
      <c r="BG251" s="166"/>
      <c r="BH251" s="166"/>
      <c r="BI251" s="166"/>
      <c r="BJ251" s="165" t="s">
        <v>168</v>
      </c>
      <c r="BK251" s="166"/>
      <c r="BL251" s="166"/>
      <c r="BM251" s="168"/>
      <c r="BN251" s="165" t="s">
        <v>168</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168</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152</v>
      </c>
      <c r="AV253" s="285"/>
      <c r="AW253" s="285"/>
      <c r="AX253" s="286"/>
      <c r="AY253" s="346" t="s">
        <v>168</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
        <v>168</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168</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168</v>
      </c>
      <c r="AR256" s="327"/>
      <c r="AS256" s="327"/>
      <c r="AT256" s="327"/>
      <c r="AU256" s="284" t="s">
        <v>4</v>
      </c>
      <c r="AV256" s="285"/>
      <c r="AW256" s="285"/>
      <c r="AX256" s="286"/>
      <c r="AY256" s="346" t="s">
        <v>168</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
        <v>168</v>
      </c>
      <c r="O260" s="114"/>
      <c r="P260" s="114"/>
      <c r="Q260" s="115"/>
      <c r="R260" s="27"/>
      <c r="S260" s="27"/>
      <c r="T260" s="27"/>
      <c r="U260" s="197" t="s">
        <v>168</v>
      </c>
      <c r="V260" s="198"/>
      <c r="W260" s="198"/>
      <c r="X260" s="198"/>
      <c r="Y260" s="198"/>
      <c r="Z260" s="198"/>
      <c r="AA260" s="198"/>
      <c r="AB260" s="198"/>
      <c r="AC260" s="198"/>
      <c r="AD260" s="198"/>
      <c r="AE260" s="198"/>
      <c r="AF260" s="198"/>
      <c r="AG260" s="198"/>
      <c r="AH260" s="198"/>
      <c r="AI260" s="198"/>
      <c r="AJ260" s="199"/>
      <c r="AK260" s="61"/>
      <c r="AL260" s="61"/>
      <c r="AM260" s="197" t="s">
        <v>168</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96"/>
      <c r="AS269" s="96"/>
      <c r="AT269" s="96"/>
      <c r="AU269" s="96"/>
      <c r="AV269" s="96"/>
      <c r="AW269" s="96"/>
      <c r="AX269" s="96"/>
      <c r="AY269" s="96"/>
      <c r="AZ269" s="96"/>
      <c r="BA269" s="96"/>
      <c r="BB269" s="96"/>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
        <v>168</v>
      </c>
      <c r="O271" s="114"/>
      <c r="P271" s="114"/>
      <c r="Q271" s="115"/>
      <c r="R271" s="27"/>
      <c r="S271" s="27"/>
      <c r="T271" s="27"/>
      <c r="U271" s="197" t="s">
        <v>168</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168</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168</v>
      </c>
      <c r="AN273" s="138"/>
      <c r="AO273" s="138"/>
      <c r="AP273" s="138"/>
      <c r="AQ273" s="138"/>
      <c r="AR273" s="138"/>
      <c r="AS273" s="138"/>
      <c r="AT273" s="139"/>
      <c r="AU273" s="137" t="s">
        <v>168</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168</v>
      </c>
      <c r="BG274" s="166"/>
      <c r="BH274" s="166"/>
      <c r="BI274" s="166"/>
      <c r="BJ274" s="165" t="s">
        <v>168</v>
      </c>
      <c r="BK274" s="166"/>
      <c r="BL274" s="166"/>
      <c r="BM274" s="168"/>
      <c r="BN274" s="165" t="s">
        <v>168</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
        <v>168</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
        <v>168</v>
      </c>
      <c r="O283" s="114"/>
      <c r="P283" s="114"/>
      <c r="Q283" s="115"/>
      <c r="R283" s="27"/>
      <c r="S283" s="27"/>
      <c r="T283" s="27"/>
      <c r="U283" s="197" t="s">
        <v>168</v>
      </c>
      <c r="V283" s="198"/>
      <c r="W283" s="198"/>
      <c r="X283" s="198"/>
      <c r="Y283" s="198"/>
      <c r="Z283" s="198"/>
      <c r="AA283" s="198"/>
      <c r="AB283" s="198"/>
      <c r="AC283" s="198"/>
      <c r="AD283" s="198"/>
      <c r="AE283" s="198"/>
      <c r="AF283" s="198"/>
      <c r="AG283" s="198"/>
      <c r="AH283" s="198"/>
      <c r="AI283" s="198"/>
      <c r="AJ283" s="199"/>
      <c r="AK283" s="56"/>
      <c r="AL283" s="56"/>
      <c r="AM283" s="197" t="s">
        <v>168</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4" t="s">
        <v>169</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AU256:AX257"/>
    <mergeCell ref="AR194:BB195"/>
    <mergeCell ref="AR133:BB134"/>
    <mergeCell ref="AM164:BQ167"/>
    <mergeCell ref="AR170:BB171"/>
    <mergeCell ref="BF142:BI146"/>
    <mergeCell ref="BJ142:BM146"/>
    <mergeCell ref="BN142:BQ146"/>
    <mergeCell ref="BF231:BI233"/>
    <mergeCell ref="BJ231:BM233"/>
    <mergeCell ref="BN231:BQ233"/>
    <mergeCell ref="BA151:BH152"/>
    <mergeCell ref="BA153:BH155"/>
    <mergeCell ref="D82:Q83"/>
    <mergeCell ref="R82:BB83"/>
    <mergeCell ref="D74:M77"/>
    <mergeCell ref="N74:Q77"/>
    <mergeCell ref="U74:AJ77"/>
    <mergeCell ref="BX142:CN151"/>
    <mergeCell ref="AM139:BC148"/>
    <mergeCell ref="AM86:BC95"/>
    <mergeCell ref="AU253:AX255"/>
    <mergeCell ref="AY253:BB255"/>
    <mergeCell ref="BF110:BI112"/>
    <mergeCell ref="BF113:BI116"/>
    <mergeCell ref="BF147:BI149"/>
    <mergeCell ref="BJ147:BM149"/>
    <mergeCell ref="BN147:BQ149"/>
    <mergeCell ref="BF139:BI141"/>
    <mergeCell ref="BJ139:BM141"/>
    <mergeCell ref="BN139:BQ141"/>
    <mergeCell ref="AQ254:AT255"/>
    <mergeCell ref="BF255:BI257"/>
    <mergeCell ref="BN255:BQ257"/>
    <mergeCell ref="D248:M251"/>
    <mergeCell ref="N248:Q251"/>
    <mergeCell ref="AY256:BB257"/>
    <mergeCell ref="D106:Q107"/>
    <mergeCell ref="R106:BB107"/>
    <mergeCell ref="D98:M101"/>
    <mergeCell ref="N98:Q101"/>
    <mergeCell ref="U98:AJ101"/>
    <mergeCell ref="AM98:BQ101"/>
    <mergeCell ref="D86:M89"/>
    <mergeCell ref="N86:Q89"/>
    <mergeCell ref="U86:AB87"/>
    <mergeCell ref="AC86:AJ87"/>
    <mergeCell ref="D92:M95"/>
    <mergeCell ref="N92:Q95"/>
    <mergeCell ref="U93:AB95"/>
    <mergeCell ref="AC93:AJ95"/>
    <mergeCell ref="U88:AB90"/>
    <mergeCell ref="AC88:AJ90"/>
    <mergeCell ref="U91:AB92"/>
    <mergeCell ref="AC91:AJ92"/>
    <mergeCell ref="AR104:BB105"/>
    <mergeCell ref="AR266:BB266"/>
    <mergeCell ref="D267:Q268"/>
    <mergeCell ref="R267:BB268"/>
    <mergeCell ref="D271:M274"/>
    <mergeCell ref="N271:Q274"/>
    <mergeCell ref="U271:AJ280"/>
    <mergeCell ref="AO42:BB42"/>
    <mergeCell ref="AO43:BB43"/>
    <mergeCell ref="AM271:AT272"/>
    <mergeCell ref="AU271:BB272"/>
    <mergeCell ref="D277:M280"/>
    <mergeCell ref="N277:Q280"/>
    <mergeCell ref="AM252:AP253"/>
    <mergeCell ref="AM256:AP257"/>
    <mergeCell ref="AQ256:AT257"/>
    <mergeCell ref="D127:M130"/>
    <mergeCell ref="N127:Q130"/>
    <mergeCell ref="U127:AJ130"/>
    <mergeCell ref="AM127:BQ130"/>
    <mergeCell ref="D260:M263"/>
    <mergeCell ref="N260:Q263"/>
    <mergeCell ref="U260:AJ263"/>
    <mergeCell ref="AM260:BQ263"/>
    <mergeCell ref="D254:M257"/>
    <mergeCell ref="BF278:BI280"/>
    <mergeCell ref="BJ278:BM280"/>
    <mergeCell ref="BN278:BQ280"/>
    <mergeCell ref="D283:M286"/>
    <mergeCell ref="N283:Q286"/>
    <mergeCell ref="U283:AJ286"/>
    <mergeCell ref="AM283:BQ286"/>
    <mergeCell ref="BF271:BI273"/>
    <mergeCell ref="BJ271:BM273"/>
    <mergeCell ref="BN271:BQ273"/>
    <mergeCell ref="AM273:AT275"/>
    <mergeCell ref="AU273:BB275"/>
    <mergeCell ref="BF274:BI277"/>
    <mergeCell ref="BJ274:BM277"/>
    <mergeCell ref="BN274:BQ277"/>
    <mergeCell ref="U248:AJ257"/>
    <mergeCell ref="AM248:AP249"/>
    <mergeCell ref="AQ248:AT249"/>
    <mergeCell ref="AU248:AX252"/>
    <mergeCell ref="AQ252:AT253"/>
    <mergeCell ref="D236:M239"/>
    <mergeCell ref="N236:Q239"/>
    <mergeCell ref="U236:AJ239"/>
    <mergeCell ref="AM236:BQ239"/>
    <mergeCell ref="AR242:BB243"/>
    <mergeCell ref="D244:Q245"/>
    <mergeCell ref="R244:BB245"/>
    <mergeCell ref="AY248:BB252"/>
    <mergeCell ref="BF248:BI250"/>
    <mergeCell ref="BJ248:BM250"/>
    <mergeCell ref="BN248:BQ250"/>
    <mergeCell ref="AM250:AP251"/>
    <mergeCell ref="AQ250:AT251"/>
    <mergeCell ref="BF251:BI254"/>
    <mergeCell ref="BJ251:BM254"/>
    <mergeCell ref="BN251:BQ254"/>
    <mergeCell ref="BJ255:BM257"/>
    <mergeCell ref="N254:Q257"/>
    <mergeCell ref="AM254:AP255"/>
    <mergeCell ref="D230:M233"/>
    <mergeCell ref="N230:Q233"/>
    <mergeCell ref="AR218:BB219"/>
    <mergeCell ref="D220:Q221"/>
    <mergeCell ref="R220:BB221"/>
    <mergeCell ref="D224:M227"/>
    <mergeCell ref="N224:Q227"/>
    <mergeCell ref="U224:AJ233"/>
    <mergeCell ref="AN224:BB233"/>
    <mergeCell ref="D212:M215"/>
    <mergeCell ref="N212:Q215"/>
    <mergeCell ref="U212:AJ215"/>
    <mergeCell ref="AM212:BQ215"/>
    <mergeCell ref="BJ200:BM202"/>
    <mergeCell ref="BN200:BQ202"/>
    <mergeCell ref="AM203:AT205"/>
    <mergeCell ref="AU203:BB205"/>
    <mergeCell ref="BF203:BI206"/>
    <mergeCell ref="BJ203:BM206"/>
    <mergeCell ref="BN203:BQ206"/>
    <mergeCell ref="D200:M203"/>
    <mergeCell ref="N200:Q203"/>
    <mergeCell ref="U200:AJ209"/>
    <mergeCell ref="AM200:AT202"/>
    <mergeCell ref="AU200:BB202"/>
    <mergeCell ref="BF200:BI202"/>
    <mergeCell ref="D206:M209"/>
    <mergeCell ref="N206:Q209"/>
    <mergeCell ref="BF207:BI209"/>
    <mergeCell ref="BJ207:BM209"/>
    <mergeCell ref="BN207:BQ209"/>
    <mergeCell ref="D196:Q197"/>
    <mergeCell ref="R196:BB197"/>
    <mergeCell ref="AQ179:AT182"/>
    <mergeCell ref="AU179:AX182"/>
    <mergeCell ref="D182:M185"/>
    <mergeCell ref="N182:Q185"/>
    <mergeCell ref="AM183:AP185"/>
    <mergeCell ref="AQ183:AT185"/>
    <mergeCell ref="AU183:AX185"/>
    <mergeCell ref="D176:M179"/>
    <mergeCell ref="N176:Q179"/>
    <mergeCell ref="U176:AJ185"/>
    <mergeCell ref="AM176:AP178"/>
    <mergeCell ref="AQ176:AT178"/>
    <mergeCell ref="AU176:AX178"/>
    <mergeCell ref="AM179:AP182"/>
    <mergeCell ref="D188:M191"/>
    <mergeCell ref="N188:Q191"/>
    <mergeCell ref="U188:AJ191"/>
    <mergeCell ref="AM188:BQ191"/>
    <mergeCell ref="D172:Q173"/>
    <mergeCell ref="R172:BB173"/>
    <mergeCell ref="U151:AB152"/>
    <mergeCell ref="AC151:AJ152"/>
    <mergeCell ref="U153:AB155"/>
    <mergeCell ref="AC153:AJ155"/>
    <mergeCell ref="U157:AB158"/>
    <mergeCell ref="AC157:AJ158"/>
    <mergeCell ref="U159:AB161"/>
    <mergeCell ref="AC159:AJ161"/>
    <mergeCell ref="AK151:AR152"/>
    <mergeCell ref="AS151:AZ152"/>
    <mergeCell ref="AK153:AR155"/>
    <mergeCell ref="AS153:AZ155"/>
    <mergeCell ref="AK157:AR158"/>
    <mergeCell ref="AK159:AR161"/>
    <mergeCell ref="D158:M161"/>
    <mergeCell ref="N158:Q161"/>
    <mergeCell ref="U147:AB149"/>
    <mergeCell ref="AC147:AJ149"/>
    <mergeCell ref="U141:AB143"/>
    <mergeCell ref="D164:M167"/>
    <mergeCell ref="N164:Q167"/>
    <mergeCell ref="U164:AJ167"/>
    <mergeCell ref="U145:AB146"/>
    <mergeCell ref="AC145:AJ146"/>
    <mergeCell ref="BJ117:BM119"/>
    <mergeCell ref="D135:Q136"/>
    <mergeCell ref="D139:M142"/>
    <mergeCell ref="N139:Q142"/>
    <mergeCell ref="BN117:BQ119"/>
    <mergeCell ref="AM110:BB118"/>
    <mergeCell ref="BF117:BI119"/>
    <mergeCell ref="U110:AJ111"/>
    <mergeCell ref="U115:AJ116"/>
    <mergeCell ref="U117:AJ119"/>
    <mergeCell ref="U112:AJ114"/>
    <mergeCell ref="U139:AB140"/>
    <mergeCell ref="AY120:BD121"/>
    <mergeCell ref="AY122:BD124"/>
    <mergeCell ref="R135:BB136"/>
    <mergeCell ref="BN113:BQ116"/>
    <mergeCell ref="AM74:BQ77"/>
    <mergeCell ref="BF62:BI64"/>
    <mergeCell ref="BJ62:BM64"/>
    <mergeCell ref="BN62:BQ64"/>
    <mergeCell ref="AM65:AT67"/>
    <mergeCell ref="AU65:BB67"/>
    <mergeCell ref="BF65:BI68"/>
    <mergeCell ref="BJ65:BM68"/>
    <mergeCell ref="BN65:BQ68"/>
    <mergeCell ref="BF69:BI71"/>
    <mergeCell ref="BJ69:BM71"/>
    <mergeCell ref="BN69:BQ71"/>
    <mergeCell ref="BF36:BI38"/>
    <mergeCell ref="C8:T10"/>
    <mergeCell ref="D44:M47"/>
    <mergeCell ref="N44:Q47"/>
    <mergeCell ref="BF39:BI42"/>
    <mergeCell ref="BB20:BK23"/>
    <mergeCell ref="BB24:BK26"/>
    <mergeCell ref="D18:AZ19"/>
    <mergeCell ref="D20:J23"/>
    <mergeCell ref="K20:Q23"/>
    <mergeCell ref="R20:X23"/>
    <mergeCell ref="Y20:AZ22"/>
    <mergeCell ref="D32:Q33"/>
    <mergeCell ref="R32:BB33"/>
    <mergeCell ref="D24:J26"/>
    <mergeCell ref="K24:Q26"/>
    <mergeCell ref="AR31:BB31"/>
    <mergeCell ref="Y23:AE23"/>
    <mergeCell ref="AF23:AL23"/>
    <mergeCell ref="AM23:AS23"/>
    <mergeCell ref="AM42:AN42"/>
    <mergeCell ref="AM43:AN43"/>
    <mergeCell ref="AM44:AN44"/>
    <mergeCell ref="AT23:AZ23"/>
    <mergeCell ref="R24:X26"/>
    <mergeCell ref="Y24:AE26"/>
    <mergeCell ref="AF24:AL26"/>
    <mergeCell ref="N62:Q65"/>
    <mergeCell ref="U62:AJ71"/>
    <mergeCell ref="AM62:AT64"/>
    <mergeCell ref="AU62:BB64"/>
    <mergeCell ref="C11:T13"/>
    <mergeCell ref="D36:M39"/>
    <mergeCell ref="AO47:BB47"/>
    <mergeCell ref="D68:M71"/>
    <mergeCell ref="N68:Q71"/>
    <mergeCell ref="AU36:BB37"/>
    <mergeCell ref="D51:M54"/>
    <mergeCell ref="AM46:AN46"/>
    <mergeCell ref="AM47:AN47"/>
    <mergeCell ref="D58:Q59"/>
    <mergeCell ref="R58:BB59"/>
    <mergeCell ref="D62:M65"/>
    <mergeCell ref="AM45:AN45"/>
    <mergeCell ref="BG8:BQ10"/>
    <mergeCell ref="BG11:BQ13"/>
    <mergeCell ref="AM24:AS26"/>
    <mergeCell ref="AT24:AZ26"/>
    <mergeCell ref="U8:AN10"/>
    <mergeCell ref="U11:AN13"/>
    <mergeCell ref="AO11:BF13"/>
    <mergeCell ref="AO8:BF10"/>
    <mergeCell ref="N51:Q54"/>
    <mergeCell ref="U51:AJ54"/>
    <mergeCell ref="AM51:BQ54"/>
    <mergeCell ref="BJ36:BM38"/>
    <mergeCell ref="BN36:BQ38"/>
    <mergeCell ref="AM38:AT40"/>
    <mergeCell ref="AU38:BB40"/>
    <mergeCell ref="N36:Q39"/>
    <mergeCell ref="U36:AJ47"/>
    <mergeCell ref="AM36:AT37"/>
    <mergeCell ref="BJ39:BM42"/>
    <mergeCell ref="BF43:BI45"/>
    <mergeCell ref="BJ43:BM45"/>
    <mergeCell ref="AO44:BB44"/>
    <mergeCell ref="AO45:BB45"/>
    <mergeCell ref="AO46:BB46"/>
    <mergeCell ref="C292:BR294"/>
    <mergeCell ref="D296:BQ314"/>
    <mergeCell ref="BF86:BI88"/>
    <mergeCell ref="BJ86:BM88"/>
    <mergeCell ref="BN86:BQ88"/>
    <mergeCell ref="BN39:BQ42"/>
    <mergeCell ref="BN43:BQ45"/>
    <mergeCell ref="AR57:BB57"/>
    <mergeCell ref="AR80:BB81"/>
    <mergeCell ref="BF89:BI92"/>
    <mergeCell ref="BJ89:BM92"/>
    <mergeCell ref="BN89:BQ92"/>
    <mergeCell ref="BF93:BI95"/>
    <mergeCell ref="BJ93:BM95"/>
    <mergeCell ref="BN93:BQ95"/>
    <mergeCell ref="BF224:BI226"/>
    <mergeCell ref="BJ224:BM226"/>
    <mergeCell ref="BN224:BQ226"/>
    <mergeCell ref="BF227:BI230"/>
    <mergeCell ref="BJ227:BM230"/>
    <mergeCell ref="BN227:BQ230"/>
    <mergeCell ref="BJ110:BM112"/>
    <mergeCell ref="BN110:BQ112"/>
    <mergeCell ref="BJ113:BM116"/>
    <mergeCell ref="D112:M115"/>
    <mergeCell ref="N112:Q115"/>
    <mergeCell ref="D119:M122"/>
    <mergeCell ref="N119:Q122"/>
    <mergeCell ref="U120:AJ121"/>
    <mergeCell ref="U122:AJ124"/>
    <mergeCell ref="AM120:AR121"/>
    <mergeCell ref="AM122:AR124"/>
    <mergeCell ref="AS120:AX121"/>
    <mergeCell ref="AS122:AX124"/>
  </mergeCells>
  <phoneticPr fontId="3"/>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179</v>
      </c>
      <c r="V11" s="190"/>
      <c r="W11" s="190"/>
      <c r="X11" s="190"/>
      <c r="Y11" s="190"/>
      <c r="Z11" s="190"/>
      <c r="AA11" s="190"/>
      <c r="AB11" s="190"/>
      <c r="AC11" s="190"/>
      <c r="AD11" s="190"/>
      <c r="AE11" s="190"/>
      <c r="AF11" s="187"/>
      <c r="AG11" s="187"/>
      <c r="AH11" s="187"/>
      <c r="AI11" s="187"/>
      <c r="AJ11" s="187"/>
      <c r="AK11" s="187"/>
      <c r="AL11" s="187"/>
      <c r="AM11" s="187"/>
      <c r="AN11" s="188"/>
      <c r="AO11" s="195" t="s">
        <v>77</v>
      </c>
      <c r="AP11" s="187"/>
      <c r="AQ11" s="187"/>
      <c r="AR11" s="187"/>
      <c r="AS11" s="187"/>
      <c r="AT11" s="187"/>
      <c r="AU11" s="187"/>
      <c r="AV11" s="187"/>
      <c r="AW11" s="187"/>
      <c r="AX11" s="187"/>
      <c r="AY11" s="187"/>
      <c r="AZ11" s="187"/>
      <c r="BA11" s="187"/>
      <c r="BB11" s="187"/>
      <c r="BC11" s="187"/>
      <c r="BD11" s="187"/>
      <c r="BE11" s="187"/>
      <c r="BF11" s="188"/>
      <c r="BG11" s="184" t="s">
        <v>167</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168</v>
      </c>
      <c r="E24" s="141"/>
      <c r="F24" s="141"/>
      <c r="G24" s="141"/>
      <c r="H24" s="141"/>
      <c r="I24" s="141"/>
      <c r="J24" s="142"/>
      <c r="K24" s="140" t="s">
        <v>168</v>
      </c>
      <c r="L24" s="141"/>
      <c r="M24" s="141"/>
      <c r="N24" s="141"/>
      <c r="O24" s="141"/>
      <c r="P24" s="141"/>
      <c r="Q24" s="142"/>
      <c r="R24" s="140" t="s">
        <v>168</v>
      </c>
      <c r="S24" s="141"/>
      <c r="T24" s="141"/>
      <c r="U24" s="141"/>
      <c r="V24" s="141"/>
      <c r="W24" s="141"/>
      <c r="X24" s="142"/>
      <c r="Y24" s="140" t="s">
        <v>168</v>
      </c>
      <c r="Z24" s="141"/>
      <c r="AA24" s="141"/>
      <c r="AB24" s="141"/>
      <c r="AC24" s="141"/>
      <c r="AD24" s="141"/>
      <c r="AE24" s="142"/>
      <c r="AF24" s="140" t="s">
        <v>168</v>
      </c>
      <c r="AG24" s="141"/>
      <c r="AH24" s="141"/>
      <c r="AI24" s="141"/>
      <c r="AJ24" s="141"/>
      <c r="AK24" s="141"/>
      <c r="AL24" s="142"/>
      <c r="AM24" s="140" t="s">
        <v>168</v>
      </c>
      <c r="AN24" s="141"/>
      <c r="AO24" s="141"/>
      <c r="AP24" s="141"/>
      <c r="AQ24" s="141"/>
      <c r="AR24" s="141"/>
      <c r="AS24" s="142"/>
      <c r="AT24" s="140" t="s">
        <v>168</v>
      </c>
      <c r="AU24" s="141"/>
      <c r="AV24" s="141"/>
      <c r="AW24" s="141"/>
      <c r="AX24" s="141"/>
      <c r="AY24" s="141"/>
      <c r="AZ24" s="142"/>
      <c r="BA24" s="40"/>
      <c r="BB24" s="137" t="s">
        <v>164</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168</v>
      </c>
      <c r="O36" s="114"/>
      <c r="P36" s="114"/>
      <c r="Q36" s="115"/>
      <c r="R36" s="27"/>
      <c r="S36" s="27"/>
      <c r="T36" s="27"/>
      <c r="U36" s="197" t="s">
        <v>168</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168</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168</v>
      </c>
      <c r="AN38" s="138"/>
      <c r="AO38" s="138"/>
      <c r="AP38" s="138"/>
      <c r="AQ38" s="138"/>
      <c r="AR38" s="138"/>
      <c r="AS38" s="138"/>
      <c r="AT38" s="139"/>
      <c r="AU38" s="137" t="s">
        <v>168</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168</v>
      </c>
      <c r="BG39" s="169"/>
      <c r="BH39" s="169"/>
      <c r="BI39" s="170"/>
      <c r="BJ39" s="165" t="s">
        <v>168</v>
      </c>
      <c r="BK39" s="169"/>
      <c r="BL39" s="169"/>
      <c r="BM39" s="170"/>
      <c r="BN39" s="165" t="s">
        <v>168</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168</v>
      </c>
      <c r="AN42" s="270"/>
      <c r="AO42" s="218" t="s">
        <v>158</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168</v>
      </c>
      <c r="AN43" s="270"/>
      <c r="AO43" s="337" t="s">
        <v>161</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168</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168</v>
      </c>
      <c r="AN44" s="270"/>
      <c r="AO44" s="215" t="s">
        <v>153</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168</v>
      </c>
      <c r="AN45" s="223"/>
      <c r="AO45" s="218" t="s">
        <v>154</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168</v>
      </c>
      <c r="AN46" s="223"/>
      <c r="AO46" s="218" t="s">
        <v>155</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168</v>
      </c>
      <c r="AN47" s="223"/>
      <c r="AO47" s="218" t="s">
        <v>163</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168</v>
      </c>
      <c r="O51" s="114"/>
      <c r="P51" s="114"/>
      <c r="Q51" s="115"/>
      <c r="R51" s="27"/>
      <c r="S51" s="27"/>
      <c r="T51" s="27"/>
      <c r="U51" s="197" t="s">
        <v>168</v>
      </c>
      <c r="V51" s="198"/>
      <c r="W51" s="198"/>
      <c r="X51" s="198"/>
      <c r="Y51" s="198"/>
      <c r="Z51" s="198"/>
      <c r="AA51" s="198"/>
      <c r="AB51" s="198"/>
      <c r="AC51" s="198"/>
      <c r="AD51" s="198"/>
      <c r="AE51" s="198"/>
      <c r="AF51" s="198"/>
      <c r="AG51" s="198"/>
      <c r="AH51" s="198"/>
      <c r="AI51" s="198"/>
      <c r="AJ51" s="199"/>
      <c r="AK51" s="61"/>
      <c r="AL51" s="61"/>
      <c r="AM51" s="197" t="s">
        <v>168</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168</v>
      </c>
      <c r="O62" s="114"/>
      <c r="P62" s="114"/>
      <c r="Q62" s="115"/>
      <c r="R62" s="27"/>
      <c r="S62" s="27"/>
      <c r="T62" s="27"/>
      <c r="U62" s="197" t="s">
        <v>168</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168</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168</v>
      </c>
      <c r="AN65" s="138"/>
      <c r="AO65" s="138"/>
      <c r="AP65" s="138"/>
      <c r="AQ65" s="138"/>
      <c r="AR65" s="138"/>
      <c r="AS65" s="138"/>
      <c r="AT65" s="139"/>
      <c r="AU65" s="137" t="s">
        <v>168</v>
      </c>
      <c r="AV65" s="138"/>
      <c r="AW65" s="138"/>
      <c r="AX65" s="138"/>
      <c r="AY65" s="138"/>
      <c r="AZ65" s="138"/>
      <c r="BA65" s="138"/>
      <c r="BB65" s="139"/>
      <c r="BC65" s="54"/>
      <c r="BD65" s="22"/>
      <c r="BE65" s="22"/>
      <c r="BF65" s="165" t="s">
        <v>168</v>
      </c>
      <c r="BG65" s="166"/>
      <c r="BH65" s="166"/>
      <c r="BI65" s="166"/>
      <c r="BJ65" s="165" t="s">
        <v>168</v>
      </c>
      <c r="BK65" s="166"/>
      <c r="BL65" s="166"/>
      <c r="BM65" s="166"/>
      <c r="BN65" s="165" t="s">
        <v>168</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168</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168</v>
      </c>
      <c r="O74" s="114"/>
      <c r="P74" s="114"/>
      <c r="Q74" s="115"/>
      <c r="R74" s="27"/>
      <c r="S74" s="27"/>
      <c r="T74" s="27"/>
      <c r="U74" s="197" t="s">
        <v>168</v>
      </c>
      <c r="V74" s="198"/>
      <c r="W74" s="198"/>
      <c r="X74" s="198"/>
      <c r="Y74" s="198"/>
      <c r="Z74" s="198"/>
      <c r="AA74" s="198"/>
      <c r="AB74" s="198"/>
      <c r="AC74" s="198"/>
      <c r="AD74" s="198"/>
      <c r="AE74" s="198"/>
      <c r="AF74" s="198"/>
      <c r="AG74" s="198"/>
      <c r="AH74" s="198"/>
      <c r="AI74" s="198"/>
      <c r="AJ74" s="199"/>
      <c r="AK74" s="61"/>
      <c r="AL74" s="61"/>
      <c r="AM74" s="197" t="s">
        <v>168</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168</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168</v>
      </c>
      <c r="AN86" s="272"/>
      <c r="AO86" s="272"/>
      <c r="AP86" s="272"/>
      <c r="AQ86" s="272"/>
      <c r="AR86" s="272"/>
      <c r="AS86" s="272"/>
      <c r="AT86" s="272"/>
      <c r="AU86" s="272"/>
      <c r="AV86" s="272"/>
      <c r="AW86" s="272"/>
      <c r="AX86" s="272"/>
      <c r="AY86" s="272"/>
      <c r="AZ86" s="272"/>
      <c r="BA86" s="272"/>
      <c r="BB86" s="272"/>
      <c r="BC86" s="273"/>
      <c r="BD86" s="22"/>
      <c r="BE86" s="22"/>
      <c r="BF86" s="163" t="s">
        <v>168</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168</v>
      </c>
      <c r="V88" s="138"/>
      <c r="W88" s="138"/>
      <c r="X88" s="138"/>
      <c r="Y88" s="138"/>
      <c r="Z88" s="138"/>
      <c r="AA88" s="138"/>
      <c r="AB88" s="139"/>
      <c r="AC88" s="137" t="s">
        <v>168</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168</v>
      </c>
      <c r="BG89" s="166"/>
      <c r="BH89" s="166"/>
      <c r="BI89" s="166"/>
      <c r="BJ89" s="165" t="s">
        <v>168</v>
      </c>
      <c r="BK89" s="166"/>
      <c r="BL89" s="166"/>
      <c r="BM89" s="166"/>
      <c r="BN89" s="165" t="s">
        <v>168</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168</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168</v>
      </c>
      <c r="V93" s="138"/>
      <c r="W93" s="138"/>
      <c r="X93" s="138"/>
      <c r="Y93" s="138"/>
      <c r="Z93" s="138"/>
      <c r="AA93" s="138"/>
      <c r="AB93" s="139"/>
      <c r="AC93" s="137" t="s">
        <v>168</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168</v>
      </c>
      <c r="O98" s="114"/>
      <c r="P98" s="114"/>
      <c r="Q98" s="115"/>
      <c r="R98" s="27"/>
      <c r="S98" s="27"/>
      <c r="T98" s="27"/>
      <c r="U98" s="197" t="s">
        <v>168</v>
      </c>
      <c r="V98" s="198"/>
      <c r="W98" s="198"/>
      <c r="X98" s="198"/>
      <c r="Y98" s="198"/>
      <c r="Z98" s="198"/>
      <c r="AA98" s="198"/>
      <c r="AB98" s="198"/>
      <c r="AC98" s="198"/>
      <c r="AD98" s="198"/>
      <c r="AE98" s="198"/>
      <c r="AF98" s="198"/>
      <c r="AG98" s="198"/>
      <c r="AH98" s="198"/>
      <c r="AI98" s="198"/>
      <c r="AJ98" s="199"/>
      <c r="AK98" s="61"/>
      <c r="AL98" s="61"/>
      <c r="AM98" s="197" t="s">
        <v>168</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156</v>
      </c>
      <c r="V110" s="132"/>
      <c r="W110" s="132"/>
      <c r="X110" s="132"/>
      <c r="Y110" s="132"/>
      <c r="Z110" s="132"/>
      <c r="AA110" s="132"/>
      <c r="AB110" s="132"/>
      <c r="AC110" s="132"/>
      <c r="AD110" s="132"/>
      <c r="AE110" s="132"/>
      <c r="AF110" s="132"/>
      <c r="AG110" s="132"/>
      <c r="AH110" s="132"/>
      <c r="AI110" s="132"/>
      <c r="AJ110" s="133"/>
      <c r="AK110" s="56"/>
      <c r="AL110" s="56"/>
      <c r="AM110" s="271" t="s">
        <v>168</v>
      </c>
      <c r="AN110" s="272"/>
      <c r="AO110" s="272"/>
      <c r="AP110" s="272"/>
      <c r="AQ110" s="272"/>
      <c r="AR110" s="272"/>
      <c r="AS110" s="272"/>
      <c r="AT110" s="272"/>
      <c r="AU110" s="272"/>
      <c r="AV110" s="272"/>
      <c r="AW110" s="272"/>
      <c r="AX110" s="272"/>
      <c r="AY110" s="272"/>
      <c r="AZ110" s="272"/>
      <c r="BA110" s="272"/>
      <c r="BB110" s="273"/>
      <c r="BC110" s="54"/>
      <c r="BD110" s="22"/>
      <c r="BE110" s="22"/>
      <c r="BF110" s="163" t="s">
        <v>168</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168</v>
      </c>
      <c r="O112" s="114"/>
      <c r="P112" s="114"/>
      <c r="Q112" s="115"/>
      <c r="R112" s="27"/>
      <c r="S112" s="27"/>
      <c r="T112" s="27"/>
      <c r="U112" s="137" t="s">
        <v>168</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168</v>
      </c>
      <c r="BG113" s="166"/>
      <c r="BH113" s="166"/>
      <c r="BI113" s="166"/>
      <c r="BJ113" s="165" t="s">
        <v>168</v>
      </c>
      <c r="BK113" s="166"/>
      <c r="BL113" s="166"/>
      <c r="BM113" s="166"/>
      <c r="BN113" s="165" t="s">
        <v>168</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162</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168</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168</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159</v>
      </c>
      <c r="AN120" s="147"/>
      <c r="AO120" s="147"/>
      <c r="AP120" s="147"/>
      <c r="AQ120" s="147"/>
      <c r="AR120" s="148"/>
      <c r="AS120" s="146" t="s">
        <v>160</v>
      </c>
      <c r="AT120" s="147"/>
      <c r="AU120" s="147"/>
      <c r="AV120" s="147"/>
      <c r="AW120" s="147"/>
      <c r="AX120" s="148"/>
      <c r="AY120" s="284" t="s">
        <v>157</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168</v>
      </c>
      <c r="V122" s="138"/>
      <c r="W122" s="138"/>
      <c r="X122" s="138"/>
      <c r="Y122" s="138"/>
      <c r="Z122" s="138"/>
      <c r="AA122" s="138"/>
      <c r="AB122" s="138"/>
      <c r="AC122" s="138"/>
      <c r="AD122" s="138"/>
      <c r="AE122" s="138"/>
      <c r="AF122" s="138"/>
      <c r="AG122" s="138"/>
      <c r="AH122" s="138"/>
      <c r="AI122" s="138"/>
      <c r="AJ122" s="139"/>
      <c r="AK122" s="40"/>
      <c r="AL122" s="40"/>
      <c r="AM122" s="152" t="s">
        <v>168</v>
      </c>
      <c r="AN122" s="152"/>
      <c r="AO122" s="152"/>
      <c r="AP122" s="152"/>
      <c r="AQ122" s="152"/>
      <c r="AR122" s="152"/>
      <c r="AS122" s="152" t="s">
        <v>168</v>
      </c>
      <c r="AT122" s="152"/>
      <c r="AU122" s="152"/>
      <c r="AV122" s="152"/>
      <c r="AW122" s="152"/>
      <c r="AX122" s="152"/>
      <c r="AY122" s="152" t="s">
        <v>168</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168</v>
      </c>
      <c r="O127" s="114"/>
      <c r="P127" s="114"/>
      <c r="Q127" s="115"/>
      <c r="R127" s="27"/>
      <c r="S127" s="27"/>
      <c r="T127" s="27"/>
      <c r="U127" s="197" t="s">
        <v>168</v>
      </c>
      <c r="V127" s="198"/>
      <c r="W127" s="198"/>
      <c r="X127" s="198"/>
      <c r="Y127" s="198"/>
      <c r="Z127" s="198"/>
      <c r="AA127" s="198"/>
      <c r="AB127" s="198"/>
      <c r="AC127" s="198"/>
      <c r="AD127" s="198"/>
      <c r="AE127" s="198"/>
      <c r="AF127" s="198"/>
      <c r="AG127" s="198"/>
      <c r="AH127" s="198"/>
      <c r="AI127" s="198"/>
      <c r="AJ127" s="199"/>
      <c r="AK127" s="61"/>
      <c r="AL127" s="61"/>
      <c r="AM127" s="197" t="s">
        <v>168</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90" t="s">
        <v>25</v>
      </c>
      <c r="E139" s="290"/>
      <c r="F139" s="290"/>
      <c r="G139" s="290"/>
      <c r="H139" s="290"/>
      <c r="I139" s="290"/>
      <c r="J139" s="290"/>
      <c r="K139" s="290"/>
      <c r="L139" s="290"/>
      <c r="M139" s="290"/>
      <c r="N139" s="113" t="s">
        <v>168</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168</v>
      </c>
      <c r="AN139" s="272"/>
      <c r="AO139" s="272"/>
      <c r="AP139" s="272"/>
      <c r="AQ139" s="272"/>
      <c r="AR139" s="272"/>
      <c r="AS139" s="272"/>
      <c r="AT139" s="272"/>
      <c r="AU139" s="272"/>
      <c r="AV139" s="272"/>
      <c r="AW139" s="272"/>
      <c r="AX139" s="272"/>
      <c r="AY139" s="272"/>
      <c r="AZ139" s="272"/>
      <c r="BA139" s="272"/>
      <c r="BB139" s="272"/>
      <c r="BC139" s="273"/>
      <c r="BD139" s="22"/>
      <c r="BE139" s="22"/>
      <c r="BF139" s="163" t="s">
        <v>168</v>
      </c>
      <c r="BG139" s="164"/>
      <c r="BH139" s="164"/>
      <c r="BI139" s="164"/>
      <c r="BJ139" s="163"/>
      <c r="BK139" s="164"/>
      <c r="BL139" s="164"/>
      <c r="BM139" s="164"/>
      <c r="BN139" s="163"/>
      <c r="BO139" s="164"/>
      <c r="BP139" s="164"/>
      <c r="BQ139" s="167"/>
      <c r="BR139" s="53"/>
      <c r="BS139" s="11"/>
      <c r="CG139" s="12"/>
      <c r="CV139" s="12"/>
    </row>
    <row r="140" spans="1:100" ht="19.350000000000001"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168</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168</v>
      </c>
      <c r="BG142" s="166"/>
      <c r="BH142" s="166"/>
      <c r="BI142" s="166"/>
      <c r="BJ142" s="165" t="s">
        <v>168</v>
      </c>
      <c r="BK142" s="166"/>
      <c r="BL142" s="166"/>
      <c r="BM142" s="166"/>
      <c r="BN142" s="165" t="s">
        <v>168</v>
      </c>
      <c r="BO142" s="166"/>
      <c r="BP142" s="166"/>
      <c r="BQ142" s="168"/>
      <c r="BR142" s="53"/>
      <c r="BS142" s="11"/>
      <c r="BX142" s="271" t="s">
        <v>168</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80" t="s">
        <v>147</v>
      </c>
      <c r="V145" s="281"/>
      <c r="W145" s="281"/>
      <c r="X145" s="281"/>
      <c r="Y145" s="281"/>
      <c r="Z145" s="281"/>
      <c r="AA145" s="281"/>
      <c r="AB145" s="281"/>
      <c r="AC145" s="280" t="s">
        <v>148</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168</v>
      </c>
      <c r="V147" s="138"/>
      <c r="W147" s="138"/>
      <c r="X147" s="138"/>
      <c r="Y147" s="138"/>
      <c r="Z147" s="138"/>
      <c r="AA147" s="138"/>
      <c r="AB147" s="139"/>
      <c r="AC147" s="137" t="s">
        <v>168</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149</v>
      </c>
      <c r="AD151" s="147"/>
      <c r="AE151" s="147"/>
      <c r="AF151" s="147"/>
      <c r="AG151" s="147"/>
      <c r="AH151" s="147"/>
      <c r="AI151" s="147"/>
      <c r="AJ151" s="148"/>
      <c r="AK151" s="146" t="s">
        <v>150</v>
      </c>
      <c r="AL151" s="147"/>
      <c r="AM151" s="147"/>
      <c r="AN151" s="147"/>
      <c r="AO151" s="147"/>
      <c r="AP151" s="147"/>
      <c r="AQ151" s="147"/>
      <c r="AR151" s="147"/>
      <c r="AS151" s="146" t="s">
        <v>151</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168</v>
      </c>
      <c r="V153" s="138"/>
      <c r="W153" s="138"/>
      <c r="X153" s="138"/>
      <c r="Y153" s="138"/>
      <c r="Z153" s="138"/>
      <c r="AA153" s="138"/>
      <c r="AB153" s="139"/>
      <c r="AC153" s="137" t="s">
        <v>168</v>
      </c>
      <c r="AD153" s="138"/>
      <c r="AE153" s="138"/>
      <c r="AF153" s="138"/>
      <c r="AG153" s="138"/>
      <c r="AH153" s="138"/>
      <c r="AI153" s="138"/>
      <c r="AJ153" s="139"/>
      <c r="AK153" s="137" t="s">
        <v>168</v>
      </c>
      <c r="AL153" s="138"/>
      <c r="AM153" s="138"/>
      <c r="AN153" s="138"/>
      <c r="AO153" s="138"/>
      <c r="AP153" s="138"/>
      <c r="AQ153" s="138"/>
      <c r="AR153" s="139"/>
      <c r="AS153" s="137" t="s">
        <v>168</v>
      </c>
      <c r="AT153" s="138"/>
      <c r="AU153" s="138"/>
      <c r="AV153" s="138"/>
      <c r="AW153" s="138"/>
      <c r="AX153" s="138"/>
      <c r="AY153" s="138"/>
      <c r="AZ153" s="139"/>
      <c r="BA153" s="137" t="s">
        <v>168</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168</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168</v>
      </c>
      <c r="V159" s="138"/>
      <c r="W159" s="138"/>
      <c r="X159" s="138"/>
      <c r="Y159" s="138"/>
      <c r="Z159" s="138"/>
      <c r="AA159" s="138"/>
      <c r="AB159" s="139"/>
      <c r="AC159" s="137" t="s">
        <v>168</v>
      </c>
      <c r="AD159" s="138"/>
      <c r="AE159" s="138"/>
      <c r="AF159" s="138"/>
      <c r="AG159" s="138"/>
      <c r="AH159" s="138"/>
      <c r="AI159" s="138"/>
      <c r="AJ159" s="139"/>
      <c r="AK159" s="137" t="s">
        <v>168</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168</v>
      </c>
      <c r="O164" s="114"/>
      <c r="P164" s="114"/>
      <c r="Q164" s="115"/>
      <c r="R164" s="27"/>
      <c r="S164" s="27"/>
      <c r="T164" s="27"/>
      <c r="U164" s="197" t="s">
        <v>168</v>
      </c>
      <c r="V164" s="198"/>
      <c r="W164" s="198"/>
      <c r="X164" s="198"/>
      <c r="Y164" s="198"/>
      <c r="Z164" s="198"/>
      <c r="AA164" s="198"/>
      <c r="AB164" s="198"/>
      <c r="AC164" s="198"/>
      <c r="AD164" s="198"/>
      <c r="AE164" s="198"/>
      <c r="AF164" s="198"/>
      <c r="AG164" s="198"/>
      <c r="AH164" s="198"/>
      <c r="AI164" s="198"/>
      <c r="AJ164" s="199"/>
      <c r="AK164" s="61"/>
      <c r="AL164" s="61"/>
      <c r="AM164" s="197" t="s">
        <v>168</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
        <v>168</v>
      </c>
      <c r="O176" s="114"/>
      <c r="P176" s="114"/>
      <c r="Q176" s="115"/>
      <c r="R176" s="27"/>
      <c r="S176" s="27"/>
      <c r="T176" s="27"/>
      <c r="U176" s="197" t="s">
        <v>168</v>
      </c>
      <c r="V176" s="198"/>
      <c r="W176" s="198"/>
      <c r="X176" s="198"/>
      <c r="Y176" s="198"/>
      <c r="Z176" s="198"/>
      <c r="AA176" s="198"/>
      <c r="AB176" s="198"/>
      <c r="AC176" s="198"/>
      <c r="AD176" s="198"/>
      <c r="AE176" s="198"/>
      <c r="AF176" s="198"/>
      <c r="AG176" s="198"/>
      <c r="AH176" s="198"/>
      <c r="AI176" s="198"/>
      <c r="AJ176" s="199"/>
      <c r="AK176" s="56"/>
      <c r="AL176" s="56"/>
      <c r="AM176" s="163" t="s">
        <v>168</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168</v>
      </c>
      <c r="AN179" s="166"/>
      <c r="AO179" s="166"/>
      <c r="AP179" s="166"/>
      <c r="AQ179" s="165" t="s">
        <v>168</v>
      </c>
      <c r="AR179" s="166"/>
      <c r="AS179" s="166"/>
      <c r="AT179" s="166"/>
      <c r="AU179" s="165" t="s">
        <v>168</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
        <v>168</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168</v>
      </c>
      <c r="O188" s="114"/>
      <c r="P188" s="114"/>
      <c r="Q188" s="115"/>
      <c r="R188" s="27"/>
      <c r="S188" s="27"/>
      <c r="T188" s="27"/>
      <c r="U188" s="197" t="s">
        <v>168</v>
      </c>
      <c r="V188" s="198"/>
      <c r="W188" s="198"/>
      <c r="X188" s="198"/>
      <c r="Y188" s="198"/>
      <c r="Z188" s="198"/>
      <c r="AA188" s="198"/>
      <c r="AB188" s="198"/>
      <c r="AC188" s="198"/>
      <c r="AD188" s="198"/>
      <c r="AE188" s="198"/>
      <c r="AF188" s="198"/>
      <c r="AG188" s="198"/>
      <c r="AH188" s="198"/>
      <c r="AI188" s="198"/>
      <c r="AJ188" s="199"/>
      <c r="AK188" s="61"/>
      <c r="AL188" s="61"/>
      <c r="AM188" s="197" t="s">
        <v>168</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168</v>
      </c>
      <c r="O200" s="114"/>
      <c r="P200" s="114"/>
      <c r="Q200" s="115"/>
      <c r="R200" s="27"/>
      <c r="S200" s="27"/>
      <c r="T200" s="27"/>
      <c r="U200" s="197" t="s">
        <v>168</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168</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168</v>
      </c>
      <c r="AN203" s="138"/>
      <c r="AO203" s="138"/>
      <c r="AP203" s="138"/>
      <c r="AQ203" s="138"/>
      <c r="AR203" s="138"/>
      <c r="AS203" s="138"/>
      <c r="AT203" s="139"/>
      <c r="AU203" s="137" t="s">
        <v>168</v>
      </c>
      <c r="AV203" s="138"/>
      <c r="AW203" s="138"/>
      <c r="AX203" s="138"/>
      <c r="AY203" s="138"/>
      <c r="AZ203" s="138"/>
      <c r="BA203" s="138"/>
      <c r="BB203" s="139"/>
      <c r="BC203" s="54"/>
      <c r="BD203" s="22"/>
      <c r="BE203" s="22"/>
      <c r="BF203" s="165" t="s">
        <v>168</v>
      </c>
      <c r="BG203" s="166"/>
      <c r="BH203" s="166"/>
      <c r="BI203" s="166"/>
      <c r="BJ203" s="165" t="s">
        <v>168</v>
      </c>
      <c r="BK203" s="166"/>
      <c r="BL203" s="166"/>
      <c r="BM203" s="168"/>
      <c r="BN203" s="165" t="s">
        <v>168</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
        <v>168</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
        <v>168</v>
      </c>
      <c r="O212" s="114"/>
      <c r="P212" s="114"/>
      <c r="Q212" s="115"/>
      <c r="R212" s="27"/>
      <c r="S212" s="27"/>
      <c r="T212" s="27"/>
      <c r="U212" s="197" t="s">
        <v>168</v>
      </c>
      <c r="V212" s="198"/>
      <c r="W212" s="198"/>
      <c r="X212" s="198"/>
      <c r="Y212" s="198"/>
      <c r="Z212" s="198"/>
      <c r="AA212" s="198"/>
      <c r="AB212" s="198"/>
      <c r="AC212" s="198"/>
      <c r="AD212" s="198"/>
      <c r="AE212" s="198"/>
      <c r="AF212" s="198"/>
      <c r="AG212" s="198"/>
      <c r="AH212" s="198"/>
      <c r="AI212" s="198"/>
      <c r="AJ212" s="199"/>
      <c r="AK212" s="65"/>
      <c r="AL212" s="65"/>
      <c r="AM212" s="197" t="s">
        <v>168</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
        <v>168</v>
      </c>
      <c r="O224" s="114"/>
      <c r="P224" s="114"/>
      <c r="Q224" s="115"/>
      <c r="R224" s="27"/>
      <c r="S224" s="27"/>
      <c r="T224" s="27"/>
      <c r="U224" s="197" t="s">
        <v>168</v>
      </c>
      <c r="V224" s="198"/>
      <c r="W224" s="198"/>
      <c r="X224" s="198"/>
      <c r="Y224" s="198"/>
      <c r="Z224" s="198"/>
      <c r="AA224" s="198"/>
      <c r="AB224" s="198"/>
      <c r="AC224" s="198"/>
      <c r="AD224" s="198"/>
      <c r="AE224" s="198"/>
      <c r="AF224" s="198"/>
      <c r="AG224" s="198"/>
      <c r="AH224" s="198"/>
      <c r="AI224" s="198"/>
      <c r="AJ224" s="199"/>
      <c r="AK224" s="56"/>
      <c r="AL224" s="56"/>
      <c r="AM224" s="56"/>
      <c r="AN224" s="197" t="s">
        <v>168</v>
      </c>
      <c r="AO224" s="318"/>
      <c r="AP224" s="318"/>
      <c r="AQ224" s="318"/>
      <c r="AR224" s="318"/>
      <c r="AS224" s="318"/>
      <c r="AT224" s="318"/>
      <c r="AU224" s="318"/>
      <c r="AV224" s="318"/>
      <c r="AW224" s="318"/>
      <c r="AX224" s="318"/>
      <c r="AY224" s="318"/>
      <c r="AZ224" s="318"/>
      <c r="BA224" s="318"/>
      <c r="BB224" s="319"/>
      <c r="BC224" s="54"/>
      <c r="BD224" s="22"/>
      <c r="BE224" s="22"/>
      <c r="BF224" s="163" t="s">
        <v>168</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168</v>
      </c>
      <c r="BG227" s="166"/>
      <c r="BH227" s="166"/>
      <c r="BI227" s="166"/>
      <c r="BJ227" s="165" t="s">
        <v>168</v>
      </c>
      <c r="BK227" s="166"/>
      <c r="BL227" s="166"/>
      <c r="BM227" s="168"/>
      <c r="BN227" s="165" t="s">
        <v>168</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
        <v>168</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
        <v>168</v>
      </c>
      <c r="O236" s="114"/>
      <c r="P236" s="114"/>
      <c r="Q236" s="115"/>
      <c r="R236" s="27"/>
      <c r="S236" s="27"/>
      <c r="T236" s="27"/>
      <c r="U236" s="197" t="s">
        <v>168</v>
      </c>
      <c r="V236" s="198"/>
      <c r="W236" s="198"/>
      <c r="X236" s="198"/>
      <c r="Y236" s="198"/>
      <c r="Z236" s="198"/>
      <c r="AA236" s="198"/>
      <c r="AB236" s="198"/>
      <c r="AC236" s="198"/>
      <c r="AD236" s="198"/>
      <c r="AE236" s="198"/>
      <c r="AF236" s="198"/>
      <c r="AG236" s="198"/>
      <c r="AH236" s="198"/>
      <c r="AI236" s="198"/>
      <c r="AJ236" s="199"/>
      <c r="AK236" s="65"/>
      <c r="AL236" s="65"/>
      <c r="AM236" s="197" t="s">
        <v>168</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
        <v>168</v>
      </c>
      <c r="O248" s="114"/>
      <c r="P248" s="114"/>
      <c r="Q248" s="115"/>
      <c r="R248" s="27"/>
      <c r="S248" s="27"/>
      <c r="T248" s="27"/>
      <c r="U248" s="197" t="s">
        <v>168</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168</v>
      </c>
      <c r="AR248" s="327"/>
      <c r="AS248" s="327"/>
      <c r="AT248" s="327"/>
      <c r="AU248" s="328" t="s">
        <v>13</v>
      </c>
      <c r="AV248" s="329"/>
      <c r="AW248" s="329"/>
      <c r="AX248" s="330"/>
      <c r="AY248" s="327" t="s">
        <v>168</v>
      </c>
      <c r="AZ248" s="327"/>
      <c r="BA248" s="327"/>
      <c r="BB248" s="327"/>
      <c r="BC248" s="54"/>
      <c r="BD248" s="22"/>
      <c r="BE248" s="22"/>
      <c r="BF248" s="163" t="s">
        <v>168</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168</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168</v>
      </c>
      <c r="BG251" s="166"/>
      <c r="BH251" s="166"/>
      <c r="BI251" s="166"/>
      <c r="BJ251" s="165" t="s">
        <v>168</v>
      </c>
      <c r="BK251" s="166"/>
      <c r="BL251" s="166"/>
      <c r="BM251" s="168"/>
      <c r="BN251" s="165" t="s">
        <v>168</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168</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152</v>
      </c>
      <c r="AV253" s="285"/>
      <c r="AW253" s="285"/>
      <c r="AX253" s="286"/>
      <c r="AY253" s="346" t="s">
        <v>168</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
        <v>168</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168</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168</v>
      </c>
      <c r="AR256" s="327"/>
      <c r="AS256" s="327"/>
      <c r="AT256" s="327"/>
      <c r="AU256" s="284" t="s">
        <v>4</v>
      </c>
      <c r="AV256" s="285"/>
      <c r="AW256" s="285"/>
      <c r="AX256" s="286"/>
      <c r="AY256" s="346" t="s">
        <v>168</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
        <v>168</v>
      </c>
      <c r="O260" s="114"/>
      <c r="P260" s="114"/>
      <c r="Q260" s="115"/>
      <c r="R260" s="27"/>
      <c r="S260" s="27"/>
      <c r="T260" s="27"/>
      <c r="U260" s="197" t="s">
        <v>168</v>
      </c>
      <c r="V260" s="198"/>
      <c r="W260" s="198"/>
      <c r="X260" s="198"/>
      <c r="Y260" s="198"/>
      <c r="Z260" s="198"/>
      <c r="AA260" s="198"/>
      <c r="AB260" s="198"/>
      <c r="AC260" s="198"/>
      <c r="AD260" s="198"/>
      <c r="AE260" s="198"/>
      <c r="AF260" s="198"/>
      <c r="AG260" s="198"/>
      <c r="AH260" s="198"/>
      <c r="AI260" s="198"/>
      <c r="AJ260" s="199"/>
      <c r="AK260" s="61"/>
      <c r="AL260" s="61"/>
      <c r="AM260" s="197" t="s">
        <v>168</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
        <v>168</v>
      </c>
      <c r="O271" s="114"/>
      <c r="P271" s="114"/>
      <c r="Q271" s="115"/>
      <c r="R271" s="27"/>
      <c r="S271" s="27"/>
      <c r="T271" s="27"/>
      <c r="U271" s="197" t="s">
        <v>168</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168</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168</v>
      </c>
      <c r="AN273" s="138"/>
      <c r="AO273" s="138"/>
      <c r="AP273" s="138"/>
      <c r="AQ273" s="138"/>
      <c r="AR273" s="138"/>
      <c r="AS273" s="138"/>
      <c r="AT273" s="139"/>
      <c r="AU273" s="137" t="s">
        <v>168</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168</v>
      </c>
      <c r="BG274" s="166"/>
      <c r="BH274" s="166"/>
      <c r="BI274" s="166"/>
      <c r="BJ274" s="165" t="s">
        <v>168</v>
      </c>
      <c r="BK274" s="166"/>
      <c r="BL274" s="166"/>
      <c r="BM274" s="168"/>
      <c r="BN274" s="165" t="s">
        <v>168</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
        <v>168</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
        <v>168</v>
      </c>
      <c r="O283" s="114"/>
      <c r="P283" s="114"/>
      <c r="Q283" s="115"/>
      <c r="R283" s="27"/>
      <c r="S283" s="27"/>
      <c r="T283" s="27"/>
      <c r="U283" s="197" t="s">
        <v>168</v>
      </c>
      <c r="V283" s="198"/>
      <c r="W283" s="198"/>
      <c r="X283" s="198"/>
      <c r="Y283" s="198"/>
      <c r="Z283" s="198"/>
      <c r="AA283" s="198"/>
      <c r="AB283" s="198"/>
      <c r="AC283" s="198"/>
      <c r="AD283" s="198"/>
      <c r="AE283" s="198"/>
      <c r="AF283" s="198"/>
      <c r="AG283" s="198"/>
      <c r="AH283" s="198"/>
      <c r="AI283" s="198"/>
      <c r="AJ283" s="199"/>
      <c r="AK283" s="56"/>
      <c r="AL283" s="56"/>
      <c r="AM283" s="197" t="s">
        <v>168</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4" t="s">
        <v>180</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簡水</vt:lpstr>
      <vt:lpstr>下水（個排）</vt:lpstr>
      <vt:lpstr>下水（特環）</vt:lpstr>
      <vt:lpstr>下水（特地）</vt:lpstr>
      <vt:lpstr>下水（農集）</vt:lpstr>
      <vt:lpstr>介護</vt:lpstr>
      <vt:lpstr>病院</vt:lpstr>
      <vt:lpstr>選択肢BK</vt:lpstr>
      <vt:lpstr>'下水（個排）'!Print_Area</vt:lpstr>
      <vt:lpstr>'下水（特環）'!Print_Area</vt:lpstr>
      <vt:lpstr>'下水（特地）'!Print_Area</vt:lpstr>
      <vt:lpstr>'下水（農集）'!Print_Area</vt:lpstr>
      <vt:lpstr>介護!Print_Area</vt:lpstr>
      <vt:lpstr>簡水!Print_Area</vt:lpstr>
      <vt:lpstr>病院!Print_Area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2021-10-25T08:56:26Z</dcterms:modified>
</cp:coreProperties>
</file>