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0" windowWidth="7650" windowHeight="7395" activeTab="0"/>
  </bookViews>
  <sheets>
    <sheet name="第７８表" sheetId="1" r:id="rId1"/>
  </sheets>
  <externalReferences>
    <externalReference r:id="rId4"/>
  </externalReferences>
  <definedNames>
    <definedName name="_C0663">'[1]ﾃﾞｰﾀ'!$DO$20:$DO$93</definedName>
    <definedName name="_C0664">'[1]ﾃﾞｰﾀ'!$DP$20:$DP$93</definedName>
    <definedName name="_C0684">'[1]ﾃﾞｰﾀ'!$EJ$20:$EJ$93</definedName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'第７８表'!$A$4:$BI$30</definedName>
    <definedName name="_xlnm.Print_Titles" localSheetId="0">'第７８表'!$A:$B</definedName>
    <definedName name="財政力指数">#REF!</definedName>
    <definedName name="標準財政規模">#REF!</definedName>
  </definedNames>
  <calcPr fullCalcOnLoad="1" fullPrecision="0"/>
</workbook>
</file>

<file path=xl/sharedStrings.xml><?xml version="1.0" encoding="utf-8"?>
<sst xmlns="http://schemas.openxmlformats.org/spreadsheetml/2006/main" count="152" uniqueCount="130">
  <si>
    <t>（臨財債振替前）</t>
  </si>
  <si>
    <t>臨財債振替</t>
  </si>
  <si>
    <t>（錯誤後）</t>
  </si>
  <si>
    <t>保健衛生費</t>
  </si>
  <si>
    <t>災害復旧費</t>
  </si>
  <si>
    <t>錯誤額</t>
  </si>
  <si>
    <t>（錯誤前）</t>
  </si>
  <si>
    <t>生活保護費</t>
  </si>
  <si>
    <t>市 町 村 計</t>
  </si>
  <si>
    <t>市　   　計</t>
  </si>
  <si>
    <t>商工行政費</t>
  </si>
  <si>
    <t>辺地対策</t>
  </si>
  <si>
    <t>臨時財政</t>
  </si>
  <si>
    <t>漁　　港　　分</t>
  </si>
  <si>
    <t>市部人口</t>
  </si>
  <si>
    <t>消 防 費</t>
  </si>
  <si>
    <t>類</t>
  </si>
  <si>
    <t>道路橋りょう費</t>
  </si>
  <si>
    <t>港　　　　　湾　　　　　費</t>
  </si>
  <si>
    <t>公　　園　　費</t>
  </si>
  <si>
    <t>その他の土木費</t>
  </si>
  <si>
    <t>小　　　学　　　校　　　費</t>
  </si>
  <si>
    <t>中　　　学　　　校　　　費</t>
  </si>
  <si>
    <t>高　等　学　校　費</t>
  </si>
  <si>
    <t>そ の 他 の 教 育 費</t>
  </si>
  <si>
    <t>高 齢 者 保 健 福 祉 費</t>
  </si>
  <si>
    <t>徴 税 費</t>
  </si>
  <si>
    <t>戸籍住民基本台帳費</t>
  </si>
  <si>
    <t>補正予算債</t>
  </si>
  <si>
    <t>補正予算債</t>
  </si>
  <si>
    <t>地方税減収</t>
  </si>
  <si>
    <t>臨時財政</t>
  </si>
  <si>
    <t>財源対策債</t>
  </si>
  <si>
    <t>減　　税</t>
  </si>
  <si>
    <t>地域改善対策</t>
  </si>
  <si>
    <t>過疎対策</t>
  </si>
  <si>
    <t>臨時税収</t>
  </si>
  <si>
    <t>合　計</t>
  </si>
  <si>
    <t>型</t>
  </si>
  <si>
    <t>人　口</t>
  </si>
  <si>
    <t>面　積</t>
  </si>
  <si>
    <t>延　長</t>
  </si>
  <si>
    <t>港　　湾　　分</t>
  </si>
  <si>
    <t>児 童 数</t>
  </si>
  <si>
    <t>学 校 数</t>
  </si>
  <si>
    <t>教職員数</t>
  </si>
  <si>
    <t>人　口</t>
  </si>
  <si>
    <t>人　口</t>
  </si>
  <si>
    <t>世 帯 数</t>
  </si>
  <si>
    <t>戸 籍 数</t>
  </si>
  <si>
    <t>世 帯 数</t>
  </si>
  <si>
    <t>事 業 債</t>
  </si>
  <si>
    <t>償還費</t>
  </si>
  <si>
    <t>補てん債</t>
  </si>
  <si>
    <t>特 例 債</t>
  </si>
  <si>
    <t>対 策 債</t>
  </si>
  <si>
    <t>事 業 債</t>
  </si>
  <si>
    <t>償 還 費</t>
  </si>
  <si>
    <t>Ｈ１０以前</t>
  </si>
  <si>
    <t>Ｈ１１以後</t>
  </si>
  <si>
    <t>償 還 費</t>
  </si>
  <si>
    <t>償 還 費</t>
  </si>
  <si>
    <t>償　還　費</t>
  </si>
  <si>
    <t>吉 賀 町</t>
  </si>
  <si>
    <t>奥出雲町</t>
  </si>
  <si>
    <t>津和野町</t>
  </si>
  <si>
    <t>西ノ島町</t>
  </si>
  <si>
    <t>隠岐の島町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</si>
  <si>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</si>
  <si>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</si>
  <si>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</si>
  <si>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</si>
  <si>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</si>
  <si>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</si>
  <si>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</si>
  <si>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</si>
  <si>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飯 南 町</t>
  </si>
  <si>
    <t>川 本 町</t>
  </si>
  <si>
    <t>美 郷 町</t>
  </si>
  <si>
    <t>邑 南 町</t>
  </si>
  <si>
    <t>海 士 町</t>
  </si>
  <si>
    <t>知 夫 村</t>
  </si>
  <si>
    <t>町   村   計</t>
  </si>
  <si>
    <t>原子力発電施</t>
  </si>
  <si>
    <t>設等立地地域</t>
  </si>
  <si>
    <t>振興債償還費</t>
  </si>
  <si>
    <t>係　留</t>
  </si>
  <si>
    <t>外　郭</t>
  </si>
  <si>
    <t>都市計画費</t>
  </si>
  <si>
    <t>人　口</t>
  </si>
  <si>
    <t>下水道費</t>
  </si>
  <si>
    <t>社会福祉費</t>
  </si>
  <si>
    <t>人　口</t>
  </si>
  <si>
    <t>清　掃　費</t>
  </si>
  <si>
    <t>農業行政費</t>
  </si>
  <si>
    <t>農　家　数</t>
  </si>
  <si>
    <t>林野水産行政費</t>
  </si>
  <si>
    <t>従事者数</t>
  </si>
  <si>
    <t>地　域　振　興　費　</t>
  </si>
  <si>
    <t>面　積</t>
  </si>
  <si>
    <t>都市区域</t>
  </si>
  <si>
    <t>人　　口</t>
  </si>
  <si>
    <t>都市公園</t>
  </si>
  <si>
    <t>面　　積</t>
  </si>
  <si>
    <t>65歳以上</t>
  </si>
  <si>
    <t>75歳以上</t>
  </si>
  <si>
    <t>林業水産業</t>
  </si>
  <si>
    <t>人　口</t>
  </si>
  <si>
    <t>面　積</t>
  </si>
  <si>
    <t>土　　　　　　木　　　　　　費</t>
  </si>
  <si>
    <t>　　個　　別　　算　　定　　経　　費　　（　　従　　来　　型　　）</t>
  </si>
  <si>
    <t>生 徒 数</t>
  </si>
  <si>
    <t>学 級 数</t>
  </si>
  <si>
    <t>生 徒 数</t>
  </si>
  <si>
    <t>教　　　　　　　　育　　　　　　　　費</t>
  </si>
  <si>
    <t>厚　　　　　　　生　　　　　　　費</t>
  </si>
  <si>
    <t>総　　　　　　　務　　　　　　　費</t>
  </si>
  <si>
    <t>特定事業債等</t>
  </si>
  <si>
    <t>償　 還　 費</t>
  </si>
  <si>
    <t>合併特例債</t>
  </si>
  <si>
    <t>公　　　　　　　　　債　　　　　　　　　費</t>
  </si>
  <si>
    <t>相 当 額</t>
  </si>
  <si>
    <t>包括算定経費（新型）</t>
  </si>
  <si>
    <t>産　　業　　経　　済　　費</t>
  </si>
  <si>
    <t>第７８表　市町村別基準財政需要額総括表</t>
  </si>
  <si>
    <t>幼児数</t>
  </si>
  <si>
    <t>東日本大震災</t>
  </si>
  <si>
    <t>全国緊急防災</t>
  </si>
  <si>
    <t>施策債</t>
  </si>
  <si>
    <t>地域経済  
雇用対策費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</si>
</sst>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</numFmts>
  <fonts count="49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u val="single"/>
      <sz val="8.4"/>
      <color indexed="12"/>
      <name val="ＭＳ ゴシック"/>
      <family val="3"/>
    </font>
    <font>
      <u val="single"/>
      <sz val="8.4"/>
      <color indexed="3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>
      <alignment/>
      <protection/>
    </xf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61" applyNumberFormat="1" applyFont="1" applyFill="1" applyAlignment="1">
      <alignment/>
      <protection/>
    </xf>
    <xf numFmtId="0" fontId="4" fillId="0" borderId="0" xfId="61" applyNumberFormat="1" applyFont="1" applyFill="1" applyAlignment="1" quotePrefix="1">
      <alignment/>
      <protection/>
    </xf>
    <xf numFmtId="0" fontId="6" fillId="0" borderId="10" xfId="61" applyNumberFormat="1" applyFont="1" applyFill="1" applyBorder="1" applyAlignment="1">
      <alignment vertical="center"/>
      <protection/>
    </xf>
    <xf numFmtId="0" fontId="4" fillId="0" borderId="0" xfId="61" applyNumberFormat="1" applyFont="1" applyFill="1">
      <alignment/>
      <protection/>
    </xf>
    <xf numFmtId="0" fontId="6" fillId="0" borderId="11" xfId="61" applyNumberFormat="1" applyFont="1" applyFill="1" applyBorder="1" applyAlignment="1">
      <alignment vertical="center"/>
      <protection/>
    </xf>
    <xf numFmtId="0" fontId="6" fillId="0" borderId="12" xfId="61" applyNumberFormat="1" applyFont="1" applyFill="1" applyBorder="1" applyAlignment="1">
      <alignment horizontal="center" vertical="center"/>
      <protection/>
    </xf>
    <xf numFmtId="0" fontId="6" fillId="0" borderId="12" xfId="61" applyNumberFormat="1" applyFont="1" applyFill="1" applyBorder="1" applyAlignment="1">
      <alignment horizontal="center" vertical="center" shrinkToFit="1"/>
      <protection/>
    </xf>
    <xf numFmtId="0" fontId="6" fillId="0" borderId="12" xfId="61" applyNumberFormat="1" applyFont="1" applyFill="1" applyBorder="1" applyAlignment="1">
      <alignment vertical="center"/>
      <protection/>
    </xf>
    <xf numFmtId="0" fontId="6" fillId="0" borderId="11" xfId="61" applyNumberFormat="1" applyFont="1" applyFill="1" applyBorder="1" applyAlignment="1">
      <alignment horizontal="center" vertical="center"/>
      <protection/>
    </xf>
    <xf numFmtId="0" fontId="4" fillId="0" borderId="0" xfId="61" applyNumberFormat="1" applyFont="1" applyFill="1" applyBorder="1">
      <alignment/>
      <protection/>
    </xf>
    <xf numFmtId="41" fontId="11" fillId="0" borderId="13" xfId="61" applyNumberFormat="1" applyFont="1" applyFill="1" applyBorder="1" applyAlignment="1">
      <alignment/>
      <protection/>
    </xf>
    <xf numFmtId="41" fontId="11" fillId="0" borderId="14" xfId="61" applyNumberFormat="1" applyFont="1" applyFill="1" applyBorder="1" applyAlignment="1">
      <alignment/>
      <protection/>
    </xf>
    <xf numFmtId="41" fontId="11" fillId="0" borderId="0" xfId="61" applyNumberFormat="1" applyFont="1" applyFill="1" applyBorder="1" applyAlignment="1">
      <alignment/>
      <protection/>
    </xf>
    <xf numFmtId="41" fontId="11" fillId="0" borderId="15" xfId="61" applyNumberFormat="1" applyFont="1" applyFill="1" applyBorder="1" applyAlignment="1">
      <alignment/>
      <protection/>
    </xf>
    <xf numFmtId="41" fontId="11" fillId="0" borderId="16" xfId="61" applyNumberFormat="1" applyFont="1" applyFill="1" applyBorder="1" applyAlignment="1">
      <alignment/>
      <protection/>
    </xf>
    <xf numFmtId="41" fontId="11" fillId="0" borderId="17" xfId="61" applyNumberFormat="1" applyFont="1" applyFill="1" applyBorder="1" applyAlignment="1">
      <alignment/>
      <protection/>
    </xf>
    <xf numFmtId="41" fontId="4" fillId="0" borderId="0" xfId="61" applyNumberFormat="1" applyFont="1" applyFill="1">
      <alignment/>
      <protection/>
    </xf>
    <xf numFmtId="0" fontId="6" fillId="0" borderId="12" xfId="61" applyNumberFormat="1" applyFont="1" applyFill="1" applyBorder="1" applyAlignment="1">
      <alignment vertical="center" shrinkToFit="1"/>
      <protection/>
    </xf>
    <xf numFmtId="41" fontId="11" fillId="0" borderId="0" xfId="61" applyNumberFormat="1" applyFont="1" applyFill="1" applyAlignment="1">
      <alignment/>
      <protection/>
    </xf>
    <xf numFmtId="41" fontId="11" fillId="0" borderId="0" xfId="61" applyNumberFormat="1" applyFont="1" applyFill="1">
      <alignment/>
      <protection/>
    </xf>
    <xf numFmtId="41" fontId="11" fillId="0" borderId="16" xfId="61" applyNumberFormat="1" applyFont="1" applyFill="1" applyBorder="1">
      <alignment/>
      <protection/>
    </xf>
    <xf numFmtId="0" fontId="4" fillId="0" borderId="0" xfId="61" applyFont="1" applyFill="1" applyAlignment="1">
      <alignment/>
      <protection/>
    </xf>
    <xf numFmtId="0" fontId="6" fillId="0" borderId="18" xfId="61" applyFont="1" applyFill="1" applyBorder="1">
      <alignment/>
      <protection/>
    </xf>
    <xf numFmtId="0" fontId="6" fillId="0" borderId="19" xfId="61" applyFont="1" applyFill="1" applyBorder="1">
      <alignment/>
      <protection/>
    </xf>
    <xf numFmtId="0" fontId="6" fillId="0" borderId="20" xfId="61" applyFont="1" applyFill="1" applyBorder="1">
      <alignment/>
      <protection/>
    </xf>
    <xf numFmtId="0" fontId="6" fillId="0" borderId="19" xfId="61" applyFont="1" applyFill="1" applyBorder="1" applyAlignment="1">
      <alignment horizontal="center"/>
      <protection/>
    </xf>
    <xf numFmtId="0" fontId="6" fillId="0" borderId="19" xfId="61" applyFont="1" applyFill="1" applyBorder="1" applyAlignment="1" quotePrefix="1">
      <alignment horizontal="center"/>
      <protection/>
    </xf>
    <xf numFmtId="0" fontId="6" fillId="0" borderId="20" xfId="61" applyFont="1" applyFill="1" applyBorder="1" applyAlignment="1">
      <alignment horizontal="center"/>
      <protection/>
    </xf>
    <xf numFmtId="0" fontId="4" fillId="0" borderId="0" xfId="61" applyFont="1" applyFill="1">
      <alignment/>
      <protection/>
    </xf>
    <xf numFmtId="0" fontId="6" fillId="0" borderId="10" xfId="61" applyFont="1" applyFill="1" applyBorder="1" applyAlignment="1">
      <alignment horizontal="center" vertical="top" textRotation="255"/>
      <protection/>
    </xf>
    <xf numFmtId="0" fontId="6" fillId="0" borderId="12" xfId="61" applyFont="1" applyFill="1" applyBorder="1" applyAlignment="1">
      <alignment horizontal="center" vertical="top" textRotation="255"/>
      <protection/>
    </xf>
    <xf numFmtId="0" fontId="6" fillId="0" borderId="12" xfId="61" applyFont="1" applyFill="1" applyBorder="1" applyAlignment="1">
      <alignment horizontal="center" textRotation="255"/>
      <protection/>
    </xf>
    <xf numFmtId="0" fontId="6" fillId="0" borderId="11" xfId="61" applyFont="1" applyFill="1" applyBorder="1" applyAlignment="1">
      <alignment textRotation="255"/>
      <protection/>
    </xf>
    <xf numFmtId="0" fontId="14" fillId="0" borderId="12" xfId="62" applyFont="1" applyFill="1" applyBorder="1" applyAlignment="1">
      <alignment horizontal="center"/>
      <protection/>
    </xf>
    <xf numFmtId="41" fontId="11" fillId="0" borderId="0" xfId="0" applyNumberFormat="1" applyFont="1" applyFill="1" applyAlignment="1">
      <alignment/>
    </xf>
    <xf numFmtId="0" fontId="14" fillId="0" borderId="11" xfId="62" applyFont="1" applyFill="1" applyBorder="1" applyAlignment="1">
      <alignment horizontal="center"/>
      <protection/>
    </xf>
    <xf numFmtId="41" fontId="6" fillId="0" borderId="0" xfId="61" applyNumberFormat="1" applyFont="1" applyFill="1">
      <alignment/>
      <protection/>
    </xf>
    <xf numFmtId="0" fontId="6" fillId="33" borderId="10" xfId="61" applyNumberFormat="1" applyFont="1" applyFill="1" applyBorder="1" applyAlignment="1">
      <alignment vertical="center"/>
      <protection/>
    </xf>
    <xf numFmtId="0" fontId="6" fillId="33" borderId="10" xfId="61" applyNumberFormat="1" applyFont="1" applyFill="1" applyBorder="1" applyAlignment="1">
      <alignment horizontal="center" vertical="center"/>
      <protection/>
    </xf>
    <xf numFmtId="0" fontId="6" fillId="33" borderId="12" xfId="61" applyNumberFormat="1" applyFont="1" applyFill="1" applyBorder="1" applyAlignment="1">
      <alignment horizontal="center" vertical="center"/>
      <protection/>
    </xf>
    <xf numFmtId="0" fontId="6" fillId="33" borderId="12" xfId="61" applyNumberFormat="1" applyFont="1" applyFill="1" applyBorder="1" applyAlignment="1">
      <alignment horizontal="center" vertical="center" shrinkToFit="1"/>
      <protection/>
    </xf>
    <xf numFmtId="0" fontId="6" fillId="33" borderId="21" xfId="61" applyNumberFormat="1" applyFont="1" applyFill="1" applyBorder="1" applyAlignment="1">
      <alignment horizontal="centerContinuous" vertical="center"/>
      <protection/>
    </xf>
    <xf numFmtId="0" fontId="6" fillId="33" borderId="22" xfId="61" applyNumberFormat="1" applyFont="1" applyFill="1" applyBorder="1" applyAlignment="1">
      <alignment horizontal="centerContinuous" vertical="center"/>
      <protection/>
    </xf>
    <xf numFmtId="0" fontId="6" fillId="33" borderId="22" xfId="61" applyNumberFormat="1" applyFont="1" applyFill="1" applyBorder="1" applyAlignment="1">
      <alignment horizontal="centerContinuous" vertical="center" shrinkToFit="1"/>
      <protection/>
    </xf>
    <xf numFmtId="0" fontId="6" fillId="33" borderId="22" xfId="61" applyNumberFormat="1" applyFont="1" applyFill="1" applyBorder="1" applyAlignment="1">
      <alignment horizontal="center" vertical="center"/>
      <protection/>
    </xf>
    <xf numFmtId="0" fontId="6" fillId="33" borderId="22" xfId="61" applyNumberFormat="1" applyFont="1" applyFill="1" applyBorder="1" applyAlignment="1" quotePrefix="1">
      <alignment horizontal="center" vertical="center"/>
      <protection/>
    </xf>
    <xf numFmtId="0" fontId="6" fillId="33" borderId="21" xfId="61" applyNumberFormat="1" applyFont="1" applyFill="1" applyBorder="1" applyAlignment="1">
      <alignment horizontal="centerContinuous" vertical="center" shrinkToFit="1"/>
      <protection/>
    </xf>
    <xf numFmtId="196" fontId="6" fillId="33" borderId="10" xfId="63" applyNumberFormat="1" applyFont="1" applyFill="1" applyBorder="1" applyAlignment="1">
      <alignment horizontal="center" vertical="center"/>
      <protection/>
    </xf>
    <xf numFmtId="0" fontId="6" fillId="33" borderId="10" xfId="61" applyNumberFormat="1" applyFont="1" applyFill="1" applyBorder="1" applyAlignment="1">
      <alignment horizontal="center" vertical="center" shrinkToFit="1"/>
      <protection/>
    </xf>
    <xf numFmtId="0" fontId="6" fillId="33" borderId="12" xfId="61" applyNumberFormat="1" applyFont="1" applyFill="1" applyBorder="1" applyAlignment="1">
      <alignment vertical="center"/>
      <protection/>
    </xf>
    <xf numFmtId="196" fontId="6" fillId="33" borderId="12" xfId="63" applyNumberFormat="1" applyFont="1" applyFill="1" applyBorder="1" applyAlignment="1">
      <alignment horizontal="center" vertical="center"/>
      <protection/>
    </xf>
    <xf numFmtId="0" fontId="6" fillId="33" borderId="11" xfId="61" applyNumberFormat="1" applyFont="1" applyFill="1" applyBorder="1" applyAlignment="1">
      <alignment horizontal="center" vertical="center"/>
      <protection/>
    </xf>
    <xf numFmtId="0" fontId="6" fillId="33" borderId="11" xfId="61" applyNumberFormat="1" applyFont="1" applyFill="1" applyBorder="1" applyAlignment="1">
      <alignment vertical="center"/>
      <protection/>
    </xf>
    <xf numFmtId="196" fontId="6" fillId="33" borderId="11" xfId="63" applyNumberFormat="1" applyFont="1" applyFill="1" applyBorder="1" applyAlignment="1">
      <alignment horizontal="center" vertical="center"/>
      <protection/>
    </xf>
    <xf numFmtId="0" fontId="6" fillId="33" borderId="10" xfId="61" applyNumberFormat="1" applyFont="1" applyFill="1" applyBorder="1" applyAlignment="1">
      <alignment horizontal="center" vertical="center"/>
      <protection/>
    </xf>
    <xf numFmtId="0" fontId="6" fillId="33" borderId="11" xfId="61" applyNumberFormat="1" applyFont="1" applyFill="1" applyBorder="1" applyAlignment="1">
      <alignment horizontal="center" vertical="center"/>
      <protection/>
    </xf>
    <xf numFmtId="0" fontId="6" fillId="33" borderId="21" xfId="61" applyNumberFormat="1" applyFont="1" applyFill="1" applyBorder="1" applyAlignment="1">
      <alignment horizontal="center" vertical="center"/>
      <protection/>
    </xf>
    <xf numFmtId="0" fontId="6" fillId="33" borderId="13" xfId="61" applyNumberFormat="1" applyFont="1" applyFill="1" applyBorder="1" applyAlignment="1">
      <alignment horizontal="center" vertical="center"/>
      <protection/>
    </xf>
    <xf numFmtId="0" fontId="6" fillId="33" borderId="14" xfId="61" applyNumberFormat="1" applyFont="1" applyFill="1" applyBorder="1" applyAlignment="1">
      <alignment horizontal="center" vertical="center"/>
      <protection/>
    </xf>
    <xf numFmtId="0" fontId="6" fillId="0" borderId="21" xfId="61" applyFont="1" applyFill="1" applyBorder="1" applyAlignment="1">
      <alignment horizontal="center"/>
      <protection/>
    </xf>
    <xf numFmtId="0" fontId="6" fillId="0" borderId="14" xfId="61" applyFont="1" applyFill="1" applyBorder="1" applyAlignment="1">
      <alignment horizontal="center"/>
      <protection/>
    </xf>
    <xf numFmtId="0" fontId="6" fillId="33" borderId="21" xfId="61" applyNumberFormat="1" applyFont="1" applyFill="1" applyBorder="1" applyAlignment="1">
      <alignment vertical="center"/>
      <protection/>
    </xf>
    <xf numFmtId="0" fontId="6" fillId="33" borderId="13" xfId="61" applyNumberFormat="1" applyFont="1" applyFill="1" applyBorder="1" applyAlignment="1">
      <alignment vertical="center"/>
      <protection/>
    </xf>
    <xf numFmtId="0" fontId="6" fillId="33" borderId="14" xfId="61" applyNumberFormat="1" applyFont="1" applyFill="1" applyBorder="1" applyAlignment="1">
      <alignment vertical="center"/>
      <protection/>
    </xf>
    <xf numFmtId="196" fontId="6" fillId="33" borderId="10" xfId="63" applyNumberFormat="1" applyFont="1" applyFill="1" applyBorder="1" applyAlignment="1">
      <alignment horizontal="center" vertical="center"/>
      <protection/>
    </xf>
    <xf numFmtId="196" fontId="6" fillId="33" borderId="12" xfId="63" applyNumberFormat="1" applyFont="1" applyFill="1" applyBorder="1" applyAlignment="1">
      <alignment horizontal="center" vertical="center"/>
      <protection/>
    </xf>
    <xf numFmtId="196" fontId="6" fillId="33" borderId="11" xfId="63" applyNumberFormat="1" applyFont="1" applyFill="1" applyBorder="1" applyAlignment="1">
      <alignment horizontal="center" vertical="center"/>
      <protection/>
    </xf>
    <xf numFmtId="0" fontId="14" fillId="33" borderId="10" xfId="61" applyNumberFormat="1" applyFont="1" applyFill="1" applyBorder="1" applyAlignment="1">
      <alignment horizontal="center" vertical="center" wrapText="1" shrinkToFit="1"/>
      <protection/>
    </xf>
    <xf numFmtId="0" fontId="14" fillId="33" borderId="11" xfId="61" applyNumberFormat="1" applyFont="1" applyFill="1" applyBorder="1" applyAlignment="1">
      <alignment horizontal="center" vertical="center" wrapText="1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_85" xfId="61"/>
    <cellStyle name="標準_コピーh15_05" xfId="62"/>
    <cellStyle name="標準_公債費_1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0</xdr:colOff>
      <xdr:row>6</xdr:row>
      <xdr:rowOff>28575</xdr:rowOff>
    </xdr:to>
    <xdr:sp>
      <xdr:nvSpPr>
        <xdr:cNvPr id="1" name="テキスト 6"/>
        <xdr:cNvSpPr txBox="1">
          <a:spLocks noChangeArrowheads="1"/>
        </xdr:cNvSpPr>
      </xdr:nvSpPr>
      <xdr:spPr>
        <a:xfrm>
          <a:off x="0" y="962025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7</xdr:row>
      <xdr:rowOff>66675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14535150" y="533400"/>
          <a:ext cx="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30</xdr:col>
      <xdr:colOff>0</xdr:colOff>
      <xdr:row>3</xdr:row>
      <xdr:rowOff>0</xdr:rowOff>
    </xdr:from>
    <xdr:to>
      <xdr:col>30</xdr:col>
      <xdr:colOff>0</xdr:colOff>
      <xdr:row>7</xdr:row>
      <xdr:rowOff>85725</xdr:rowOff>
    </xdr:to>
    <xdr:sp>
      <xdr:nvSpPr>
        <xdr:cNvPr id="3" name="テキスト 38"/>
        <xdr:cNvSpPr txBox="1">
          <a:spLocks noChangeArrowheads="1"/>
        </xdr:cNvSpPr>
      </xdr:nvSpPr>
      <xdr:spPr>
        <a:xfrm>
          <a:off x="26050875" y="533400"/>
          <a:ext cx="0" cy="923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44</xdr:col>
      <xdr:colOff>0</xdr:colOff>
      <xdr:row>5</xdr:row>
      <xdr:rowOff>38100</xdr:rowOff>
    </xdr:from>
    <xdr:to>
      <xdr:col>44</xdr:col>
      <xdr:colOff>0</xdr:colOff>
      <xdr:row>7</xdr:row>
      <xdr:rowOff>133350</xdr:rowOff>
    </xdr:to>
    <xdr:sp>
      <xdr:nvSpPr>
        <xdr:cNvPr id="4" name="テキスト 61"/>
        <xdr:cNvSpPr txBox="1">
          <a:spLocks noChangeArrowheads="1"/>
        </xdr:cNvSpPr>
      </xdr:nvSpPr>
      <xdr:spPr>
        <a:xfrm>
          <a:off x="38452425" y="990600"/>
          <a:ext cx="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58</xdr:col>
      <xdr:colOff>0</xdr:colOff>
      <xdr:row>5</xdr:row>
      <xdr:rowOff>38100</xdr:rowOff>
    </xdr:from>
    <xdr:to>
      <xdr:col>58</xdr:col>
      <xdr:colOff>0</xdr:colOff>
      <xdr:row>7</xdr:row>
      <xdr:rowOff>133350</xdr:rowOff>
    </xdr:to>
    <xdr:sp>
      <xdr:nvSpPr>
        <xdr:cNvPr id="5" name="テキスト 61"/>
        <xdr:cNvSpPr txBox="1">
          <a:spLocks noChangeArrowheads="1"/>
        </xdr:cNvSpPr>
      </xdr:nvSpPr>
      <xdr:spPr>
        <a:xfrm>
          <a:off x="50930175" y="990600"/>
          <a:ext cx="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0</xdr:col>
      <xdr:colOff>0</xdr:colOff>
      <xdr:row>2</xdr:row>
      <xdr:rowOff>171450</xdr:rowOff>
    </xdr:from>
    <xdr:to>
      <xdr:col>1</xdr:col>
      <xdr:colOff>0</xdr:colOff>
      <xdr:row>7</xdr:row>
      <xdr:rowOff>161925</xdr:rowOff>
    </xdr:to>
    <xdr:grpSp>
      <xdr:nvGrpSpPr>
        <xdr:cNvPr id="6" name="Group 6"/>
        <xdr:cNvGrpSpPr>
          <a:grpSpLocks/>
        </xdr:cNvGrpSpPr>
      </xdr:nvGrpSpPr>
      <xdr:grpSpPr>
        <a:xfrm>
          <a:off x="0" y="523875"/>
          <a:ext cx="809625" cy="1009650"/>
          <a:chOff x="0" y="36"/>
          <a:chExt cx="85" cy="88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0" y="36"/>
            <a:ext cx="85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テキスト 212"/>
          <xdr:cNvSpPr txBox="1">
            <a:spLocks noChangeArrowheads="1"/>
          </xdr:cNvSpPr>
        </xdr:nvSpPr>
        <xdr:spPr>
          <a:xfrm>
            <a:off x="4" y="51"/>
            <a:ext cx="18" cy="1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9" name="テキスト 213"/>
          <xdr:cNvSpPr txBox="1">
            <a:spLocks noChangeArrowheads="1"/>
          </xdr:cNvSpPr>
        </xdr:nvSpPr>
        <xdr:spPr>
          <a:xfrm>
            <a:off x="15" y="67"/>
            <a:ext cx="18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10" name="テキスト 214"/>
          <xdr:cNvSpPr txBox="1">
            <a:spLocks noChangeArrowheads="1"/>
          </xdr:cNvSpPr>
        </xdr:nvSpPr>
        <xdr:spPr>
          <a:xfrm>
            <a:off x="32" y="82"/>
            <a:ext cx="18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11" name="テキスト 215"/>
          <xdr:cNvSpPr txBox="1">
            <a:spLocks noChangeArrowheads="1"/>
          </xdr:cNvSpPr>
        </xdr:nvSpPr>
        <xdr:spPr>
          <a:xfrm>
            <a:off x="47" y="96"/>
            <a:ext cx="18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12" name="テキスト 216"/>
          <xdr:cNvSpPr txBox="1">
            <a:spLocks noChangeArrowheads="1"/>
          </xdr:cNvSpPr>
        </xdr:nvSpPr>
        <xdr:spPr>
          <a:xfrm>
            <a:off x="37" y="40"/>
            <a:ext cx="18" cy="1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13" name="テキスト 217"/>
          <xdr:cNvSpPr txBox="1">
            <a:spLocks noChangeArrowheads="1"/>
          </xdr:cNvSpPr>
        </xdr:nvSpPr>
        <xdr:spPr>
          <a:xfrm>
            <a:off x="59" y="65"/>
            <a:ext cx="17" cy="18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.pref.shimane.jp\Share\05&#20132;&#20184;&#31246;&#12464;&#12523;&#12540;&#12503;\&#24179;&#25104;&#65297;&#65305;&#24180;&#24230;\&#26222;&#36890;&#20132;&#20184;&#31246;\&#9675;&#38651;&#31639;&#12487;&#12540;&#12479;\07&#20132;&#20184;&#31246;&#65288;&#38306;&#25968;&#20837;&#12426;&#65289;\3&#38598;&#35336;&#34920;&#12539;&#12459;&#12540;&#12489;\&#31532;&#19968;&#34920;&#12288;&#36027;&#30446;&#21029;&#22522;&#28310;&#36001;&#25919;&#38656;&#35201;&#38989;&#19968;&#352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ﾃﾞｰﾀ"/>
      <sheetName val="本年度"/>
      <sheetName val="前年度"/>
      <sheetName val="差"/>
      <sheetName val="率"/>
    </sheetNames>
    <sheetDataSet>
      <sheetData sheetId="1">
        <row r="20">
          <cell r="DO20">
            <v>4003616</v>
          </cell>
          <cell r="DP20">
            <v>430742</v>
          </cell>
          <cell r="EJ20">
            <v>1483913</v>
          </cell>
        </row>
        <row r="21">
          <cell r="DO21">
            <v>3202293</v>
          </cell>
          <cell r="DP21">
            <v>205460</v>
          </cell>
          <cell r="EJ21">
            <v>1198904</v>
          </cell>
        </row>
        <row r="22">
          <cell r="DO22">
            <v>399756</v>
          </cell>
          <cell r="DP22">
            <v>24725</v>
          </cell>
          <cell r="EJ22">
            <v>139295</v>
          </cell>
        </row>
        <row r="23">
          <cell r="DO23">
            <v>314979</v>
          </cell>
          <cell r="DP23">
            <v>26351</v>
          </cell>
          <cell r="EJ23">
            <v>96118</v>
          </cell>
        </row>
        <row r="24">
          <cell r="DO24">
            <v>365204</v>
          </cell>
          <cell r="DP24">
            <v>39008</v>
          </cell>
          <cell r="EJ24">
            <v>123055</v>
          </cell>
        </row>
        <row r="25">
          <cell r="DO25">
            <v>366551</v>
          </cell>
          <cell r="DP25">
            <v>41012</v>
          </cell>
          <cell r="EJ25">
            <v>124629</v>
          </cell>
        </row>
        <row r="26">
          <cell r="DO26">
            <v>350854</v>
          </cell>
          <cell r="DP26">
            <v>26092</v>
          </cell>
          <cell r="EJ26">
            <v>113697</v>
          </cell>
        </row>
        <row r="27">
          <cell r="DO27">
            <v>421025</v>
          </cell>
          <cell r="DP27">
            <v>45231</v>
          </cell>
          <cell r="EJ27">
            <v>146494</v>
          </cell>
        </row>
        <row r="28">
          <cell r="DO28">
            <v>317951</v>
          </cell>
          <cell r="DP28">
            <v>22886</v>
          </cell>
          <cell r="EJ28">
            <v>95655</v>
          </cell>
        </row>
        <row r="29">
          <cell r="DO29">
            <v>1541506</v>
          </cell>
          <cell r="DP29">
            <v>477787</v>
          </cell>
          <cell r="EJ29">
            <v>557480</v>
          </cell>
        </row>
        <row r="30">
          <cell r="DO30">
            <v>1169197</v>
          </cell>
          <cell r="DP30">
            <v>127349</v>
          </cell>
          <cell r="EJ30">
            <v>397400</v>
          </cell>
        </row>
        <row r="31">
          <cell r="DO31">
            <v>328795</v>
          </cell>
          <cell r="DP31">
            <v>108375</v>
          </cell>
          <cell r="EJ31">
            <v>118648</v>
          </cell>
        </row>
        <row r="32">
          <cell r="DO32">
            <v>256326</v>
          </cell>
          <cell r="DP32">
            <v>83626</v>
          </cell>
          <cell r="EJ32">
            <v>86995</v>
          </cell>
        </row>
        <row r="33">
          <cell r="DO33">
            <v>179166</v>
          </cell>
          <cell r="DP33">
            <v>67080</v>
          </cell>
          <cell r="EJ33">
            <v>59993</v>
          </cell>
        </row>
        <row r="34">
          <cell r="DO34">
            <v>388865</v>
          </cell>
          <cell r="DP34">
            <v>91404</v>
          </cell>
          <cell r="EJ34">
            <v>146616</v>
          </cell>
        </row>
        <row r="35">
          <cell r="DO35">
            <v>3128872</v>
          </cell>
          <cell r="DP35">
            <v>476562</v>
          </cell>
          <cell r="EJ35">
            <v>1090003</v>
          </cell>
        </row>
        <row r="36">
          <cell r="DO36">
            <v>2047052</v>
          </cell>
          <cell r="DP36">
            <v>175054</v>
          </cell>
          <cell r="EJ36">
            <v>714265</v>
          </cell>
        </row>
        <row r="37">
          <cell r="DO37">
            <v>819387</v>
          </cell>
          <cell r="DP37">
            <v>125605</v>
          </cell>
          <cell r="EJ37">
            <v>271569</v>
          </cell>
        </row>
        <row r="38">
          <cell r="DO38">
            <v>318648</v>
          </cell>
          <cell r="DP38">
            <v>79454</v>
          </cell>
          <cell r="EJ38">
            <v>108576</v>
          </cell>
        </row>
        <row r="39">
          <cell r="DO39">
            <v>310800</v>
          </cell>
          <cell r="DP39">
            <v>37123</v>
          </cell>
          <cell r="EJ39">
            <v>97473</v>
          </cell>
        </row>
        <row r="40">
          <cell r="DO40">
            <v>345467</v>
          </cell>
          <cell r="DP40">
            <v>21449</v>
          </cell>
          <cell r="EJ40">
            <v>110824</v>
          </cell>
        </row>
        <row r="41">
          <cell r="DO41">
            <v>551800</v>
          </cell>
          <cell r="DP41">
            <v>37901</v>
          </cell>
          <cell r="EJ41">
            <v>189720</v>
          </cell>
        </row>
        <row r="42">
          <cell r="DO42">
            <v>1315692</v>
          </cell>
          <cell r="DP42">
            <v>484693</v>
          </cell>
          <cell r="EJ42">
            <v>481392</v>
          </cell>
        </row>
        <row r="43">
          <cell r="DO43">
            <v>1224182</v>
          </cell>
          <cell r="DP43">
            <v>230137</v>
          </cell>
          <cell r="EJ43">
            <v>417520</v>
          </cell>
        </row>
        <row r="44">
          <cell r="DO44">
            <v>229019</v>
          </cell>
          <cell r="DP44">
            <v>84805</v>
          </cell>
          <cell r="EJ44">
            <v>78498</v>
          </cell>
        </row>
        <row r="45">
          <cell r="DO45">
            <v>179583</v>
          </cell>
          <cell r="DP45">
            <v>169728</v>
          </cell>
          <cell r="EJ45">
            <v>81785</v>
          </cell>
        </row>
        <row r="46">
          <cell r="DO46">
            <v>1068933</v>
          </cell>
          <cell r="DP46">
            <v>331653</v>
          </cell>
          <cell r="EJ46">
            <v>377142</v>
          </cell>
        </row>
        <row r="47">
          <cell r="DO47">
            <v>887886</v>
          </cell>
          <cell r="DP47">
            <v>253542</v>
          </cell>
          <cell r="EJ47">
            <v>307945</v>
          </cell>
        </row>
        <row r="48">
          <cell r="DO48">
            <v>299724</v>
          </cell>
          <cell r="DP48">
            <v>53504</v>
          </cell>
          <cell r="EJ48">
            <v>95915</v>
          </cell>
        </row>
        <row r="49">
          <cell r="DO49">
            <v>321713</v>
          </cell>
          <cell r="DP49">
            <v>24607</v>
          </cell>
          <cell r="EJ49">
            <v>98017</v>
          </cell>
        </row>
        <row r="50">
          <cell r="DO50">
            <v>1134994</v>
          </cell>
          <cell r="DP50">
            <v>325030</v>
          </cell>
          <cell r="EJ50">
            <v>396207</v>
          </cell>
        </row>
        <row r="51">
          <cell r="DO51">
            <v>833412</v>
          </cell>
          <cell r="DP51">
            <v>117449</v>
          </cell>
          <cell r="EJ51">
            <v>276106</v>
          </cell>
        </row>
        <row r="52">
          <cell r="DO52">
            <v>412039</v>
          </cell>
          <cell r="DP52">
            <v>135551</v>
          </cell>
          <cell r="EJ52">
            <v>161330</v>
          </cell>
        </row>
        <row r="53">
          <cell r="DO53">
            <v>336110</v>
          </cell>
          <cell r="DP53">
            <v>72053</v>
          </cell>
          <cell r="EJ53">
            <v>115896</v>
          </cell>
        </row>
        <row r="54">
          <cell r="DO54">
            <v>795819</v>
          </cell>
          <cell r="DP54">
            <v>190469</v>
          </cell>
          <cell r="EJ54">
            <v>274986</v>
          </cell>
        </row>
        <row r="55">
          <cell r="DO55">
            <v>723651</v>
          </cell>
          <cell r="DP55">
            <v>120914</v>
          </cell>
          <cell r="EJ55">
            <v>243634</v>
          </cell>
        </row>
        <row r="56">
          <cell r="DO56">
            <v>274112</v>
          </cell>
          <cell r="DP56">
            <v>69602</v>
          </cell>
          <cell r="EJ56">
            <v>91183</v>
          </cell>
        </row>
        <row r="57">
          <cell r="DO57">
            <v>1147556</v>
          </cell>
          <cell r="DP57">
            <v>404650</v>
          </cell>
          <cell r="EJ57">
            <v>412147</v>
          </cell>
        </row>
        <row r="58">
          <cell r="DO58">
            <v>513046</v>
          </cell>
          <cell r="DP58">
            <v>118180</v>
          </cell>
          <cell r="EJ58">
            <v>185718</v>
          </cell>
        </row>
        <row r="59">
          <cell r="DO59">
            <v>360189</v>
          </cell>
          <cell r="DP59">
            <v>30075</v>
          </cell>
          <cell r="EJ59">
            <v>119094</v>
          </cell>
        </row>
        <row r="60">
          <cell r="DO60">
            <v>426900</v>
          </cell>
          <cell r="DP60">
            <v>48271</v>
          </cell>
          <cell r="EJ60">
            <v>148831</v>
          </cell>
        </row>
        <row r="61">
          <cell r="DO61">
            <v>397851</v>
          </cell>
          <cell r="DP61">
            <v>65642</v>
          </cell>
          <cell r="EJ61">
            <v>144587</v>
          </cell>
        </row>
        <row r="62">
          <cell r="DO62">
            <v>215551</v>
          </cell>
          <cell r="DP62">
            <v>71959</v>
          </cell>
          <cell r="EJ62">
            <v>71892</v>
          </cell>
        </row>
        <row r="63">
          <cell r="DO63">
            <v>292456</v>
          </cell>
          <cell r="DP63">
            <v>70521</v>
          </cell>
          <cell r="EJ63">
            <v>97554</v>
          </cell>
        </row>
        <row r="64">
          <cell r="DO64">
            <v>517086</v>
          </cell>
          <cell r="DP64">
            <v>37288</v>
          </cell>
          <cell r="EJ64">
            <v>178430</v>
          </cell>
        </row>
        <row r="65">
          <cell r="DO65">
            <v>548898</v>
          </cell>
          <cell r="DP65">
            <v>259765</v>
          </cell>
          <cell r="EJ65">
            <v>213069</v>
          </cell>
        </row>
        <row r="66">
          <cell r="DO66">
            <v>399221</v>
          </cell>
          <cell r="DP66">
            <v>126901</v>
          </cell>
          <cell r="EJ66">
            <v>156030</v>
          </cell>
        </row>
        <row r="67">
          <cell r="DO67">
            <v>383664</v>
          </cell>
          <cell r="DP67">
            <v>132864</v>
          </cell>
          <cell r="EJ67">
            <v>149756</v>
          </cell>
        </row>
        <row r="68">
          <cell r="DO68">
            <v>349716</v>
          </cell>
          <cell r="DP68">
            <v>163694</v>
          </cell>
          <cell r="EJ68">
            <v>137331</v>
          </cell>
        </row>
        <row r="69">
          <cell r="DO69">
            <v>242812</v>
          </cell>
          <cell r="DP69">
            <v>82872</v>
          </cell>
          <cell r="EJ69">
            <v>82653</v>
          </cell>
        </row>
        <row r="70">
          <cell r="DO70">
            <v>259901</v>
          </cell>
          <cell r="DP70">
            <v>80822</v>
          </cell>
          <cell r="EJ70">
            <v>87864</v>
          </cell>
        </row>
        <row r="71">
          <cell r="DO71">
            <v>788923</v>
          </cell>
          <cell r="DP71">
            <v>98004</v>
          </cell>
          <cell r="EJ71">
            <v>262333</v>
          </cell>
        </row>
        <row r="72">
          <cell r="DO72">
            <v>313563</v>
          </cell>
          <cell r="DP72">
            <v>70286</v>
          </cell>
          <cell r="EJ72">
            <v>105622</v>
          </cell>
        </row>
        <row r="73">
          <cell r="DO73">
            <v>348207</v>
          </cell>
          <cell r="DP73">
            <v>169751</v>
          </cell>
          <cell r="EJ73">
            <v>138849</v>
          </cell>
        </row>
        <row r="74">
          <cell r="DO74">
            <v>308919</v>
          </cell>
          <cell r="DP74">
            <v>114409</v>
          </cell>
          <cell r="EJ74">
            <v>111368</v>
          </cell>
        </row>
        <row r="75">
          <cell r="DO75">
            <v>184297</v>
          </cell>
          <cell r="DP75">
            <v>55319</v>
          </cell>
          <cell r="EJ75">
            <v>59831</v>
          </cell>
        </row>
        <row r="76">
          <cell r="DO76">
            <v>492310</v>
          </cell>
          <cell r="DP76">
            <v>278927</v>
          </cell>
          <cell r="EJ76">
            <v>198980</v>
          </cell>
        </row>
        <row r="77">
          <cell r="DO77">
            <v>193423</v>
          </cell>
          <cell r="DP77">
            <v>51241</v>
          </cell>
          <cell r="EJ77">
            <v>59945</v>
          </cell>
        </row>
        <row r="78">
          <cell r="DO78">
            <v>327286</v>
          </cell>
          <cell r="DP78">
            <v>131379</v>
          </cell>
          <cell r="EJ78">
            <v>121983</v>
          </cell>
        </row>
        <row r="79">
          <cell r="DO79">
            <v>351388</v>
          </cell>
          <cell r="DP79">
            <v>96331</v>
          </cell>
          <cell r="EJ79">
            <v>128144</v>
          </cell>
        </row>
        <row r="80">
          <cell r="DO80">
            <v>423974</v>
          </cell>
          <cell r="DP80">
            <v>194075</v>
          </cell>
          <cell r="EJ80">
            <v>172222</v>
          </cell>
        </row>
        <row r="81">
          <cell r="DO81">
            <v>338315</v>
          </cell>
          <cell r="DP81">
            <v>93832</v>
          </cell>
          <cell r="EJ81">
            <v>121521</v>
          </cell>
        </row>
        <row r="82">
          <cell r="DO82">
            <v>307781</v>
          </cell>
          <cell r="DP82">
            <v>100243</v>
          </cell>
          <cell r="EJ82">
            <v>109047</v>
          </cell>
        </row>
        <row r="83">
          <cell r="DO83">
            <v>379833</v>
          </cell>
          <cell r="DP83">
            <v>201806</v>
          </cell>
          <cell r="EJ83">
            <v>159147</v>
          </cell>
        </row>
        <row r="84">
          <cell r="DO84">
            <v>175241</v>
          </cell>
          <cell r="DP84">
            <v>75778</v>
          </cell>
          <cell r="EJ84">
            <v>62720</v>
          </cell>
        </row>
        <row r="85">
          <cell r="DO85">
            <v>343540</v>
          </cell>
          <cell r="DP85">
            <v>126029</v>
          </cell>
          <cell r="EJ85">
            <v>129182</v>
          </cell>
        </row>
        <row r="86">
          <cell r="DO86">
            <v>229065</v>
          </cell>
          <cell r="DP86">
            <v>26493</v>
          </cell>
          <cell r="EJ86">
            <v>66178</v>
          </cell>
        </row>
        <row r="87">
          <cell r="DO87">
            <v>278454</v>
          </cell>
          <cell r="DP87">
            <v>43157</v>
          </cell>
          <cell r="EJ87">
            <v>86224</v>
          </cell>
        </row>
        <row r="88">
          <cell r="DO88">
            <v>113592</v>
          </cell>
          <cell r="DP88">
            <v>9994</v>
          </cell>
          <cell r="EJ88">
            <v>29761</v>
          </cell>
        </row>
        <row r="89">
          <cell r="DO89">
            <v>570330</v>
          </cell>
          <cell r="DP89">
            <v>165674</v>
          </cell>
          <cell r="EJ89">
            <v>210034</v>
          </cell>
        </row>
        <row r="90">
          <cell r="DO90">
            <v>480677</v>
          </cell>
          <cell r="DP90">
            <v>85394</v>
          </cell>
          <cell r="EJ90">
            <v>173488</v>
          </cell>
        </row>
        <row r="91">
          <cell r="DO91">
            <v>97919</v>
          </cell>
          <cell r="DP91">
            <v>11266</v>
          </cell>
          <cell r="EJ91">
            <v>26905</v>
          </cell>
        </row>
        <row r="92">
          <cell r="DO92">
            <v>199367</v>
          </cell>
          <cell r="DP92">
            <v>36321</v>
          </cell>
          <cell r="EJ92">
            <v>59109</v>
          </cell>
        </row>
        <row r="93">
          <cell r="DO93">
            <v>198461</v>
          </cell>
          <cell r="DP93">
            <v>32668</v>
          </cell>
          <cell r="EJ93">
            <v>58516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34"/>
  <sheetViews>
    <sheetView showGridLines="0"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" sqref="A3"/>
    </sheetView>
  </sheetViews>
  <sheetFormatPr defaultColWidth="8.875" defaultRowHeight="13.5"/>
  <cols>
    <col min="1" max="1" width="10.625" style="29" customWidth="1"/>
    <col min="2" max="2" width="5.75390625" style="29" customWidth="1"/>
    <col min="3" max="57" width="11.625" style="4" customWidth="1"/>
    <col min="58" max="58" width="12.625" style="4" customWidth="1"/>
    <col min="59" max="61" width="11.625" style="4" customWidth="1"/>
    <col min="62" max="62" width="15.00390625" style="4" bestFit="1" customWidth="1"/>
    <col min="63" max="16384" width="8.875" style="4" customWidth="1"/>
  </cols>
  <sheetData>
    <row r="2" spans="1:2" s="1" customFormat="1" ht="13.5">
      <c r="A2" s="1" t="s">
        <v>124</v>
      </c>
      <c r="B2" s="22"/>
    </row>
    <row r="3" spans="1:50" s="1" customFormat="1" ht="14.25">
      <c r="A3" s="22"/>
      <c r="B3" s="22"/>
      <c r="C3" s="19"/>
      <c r="AR3" s="2"/>
      <c r="AS3" s="2"/>
      <c r="AU3" s="2"/>
      <c r="AW3" s="2"/>
      <c r="AX3" s="2"/>
    </row>
    <row r="4" spans="1:61" ht="16.5" customHeight="1">
      <c r="A4" s="23"/>
      <c r="B4" s="30"/>
      <c r="C4" s="62" t="s">
        <v>110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4"/>
      <c r="BC4" s="57" t="s">
        <v>122</v>
      </c>
      <c r="BD4" s="59"/>
      <c r="BE4" s="38"/>
      <c r="BF4" s="39"/>
      <c r="BG4" s="3"/>
      <c r="BH4" s="3"/>
      <c r="BI4" s="3"/>
    </row>
    <row r="5" spans="1:61" ht="16.5" customHeight="1">
      <c r="A5" s="24"/>
      <c r="B5" s="31"/>
      <c r="C5" s="55" t="s">
        <v>15</v>
      </c>
      <c r="D5" s="57" t="s">
        <v>109</v>
      </c>
      <c r="E5" s="58"/>
      <c r="F5" s="58"/>
      <c r="G5" s="58"/>
      <c r="H5" s="58"/>
      <c r="I5" s="58"/>
      <c r="J5" s="58"/>
      <c r="K5" s="58"/>
      <c r="L5" s="58"/>
      <c r="M5" s="58"/>
      <c r="N5" s="59"/>
      <c r="O5" s="57" t="s">
        <v>114</v>
      </c>
      <c r="P5" s="58"/>
      <c r="Q5" s="58"/>
      <c r="R5" s="58"/>
      <c r="S5" s="58"/>
      <c r="T5" s="58"/>
      <c r="U5" s="58"/>
      <c r="V5" s="58"/>
      <c r="W5" s="58"/>
      <c r="X5" s="59"/>
      <c r="Y5" s="57" t="s">
        <v>115</v>
      </c>
      <c r="Z5" s="58"/>
      <c r="AA5" s="58"/>
      <c r="AB5" s="58"/>
      <c r="AC5" s="58"/>
      <c r="AD5" s="59"/>
      <c r="AE5" s="57" t="s">
        <v>123</v>
      </c>
      <c r="AF5" s="58"/>
      <c r="AG5" s="59"/>
      <c r="AH5" s="57" t="s">
        <v>116</v>
      </c>
      <c r="AI5" s="58"/>
      <c r="AJ5" s="58"/>
      <c r="AK5" s="58"/>
      <c r="AL5" s="59"/>
      <c r="AM5" s="68" t="s">
        <v>129</v>
      </c>
      <c r="AN5" s="57" t="s">
        <v>120</v>
      </c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9"/>
      <c r="BC5" s="65" t="s">
        <v>107</v>
      </c>
      <c r="BD5" s="65" t="s">
        <v>108</v>
      </c>
      <c r="BE5" s="40" t="s">
        <v>37</v>
      </c>
      <c r="BF5" s="41" t="s">
        <v>1</v>
      </c>
      <c r="BG5" s="6" t="s">
        <v>37</v>
      </c>
      <c r="BH5" s="8"/>
      <c r="BI5" s="6" t="s">
        <v>37</v>
      </c>
    </row>
    <row r="6" spans="1:61" ht="16.5" customHeight="1">
      <c r="A6" s="24"/>
      <c r="B6" s="31" t="s">
        <v>16</v>
      </c>
      <c r="C6" s="56"/>
      <c r="D6" s="57" t="s">
        <v>17</v>
      </c>
      <c r="E6" s="59"/>
      <c r="F6" s="57" t="s">
        <v>18</v>
      </c>
      <c r="G6" s="58"/>
      <c r="H6" s="58"/>
      <c r="I6" s="59"/>
      <c r="J6" s="42" t="s">
        <v>88</v>
      </c>
      <c r="K6" s="57" t="s">
        <v>19</v>
      </c>
      <c r="L6" s="59"/>
      <c r="M6" s="43" t="s">
        <v>90</v>
      </c>
      <c r="N6" s="44" t="s">
        <v>20</v>
      </c>
      <c r="O6" s="57" t="s">
        <v>21</v>
      </c>
      <c r="P6" s="58"/>
      <c r="Q6" s="59"/>
      <c r="R6" s="57" t="s">
        <v>22</v>
      </c>
      <c r="S6" s="58"/>
      <c r="T6" s="59"/>
      <c r="U6" s="57" t="s">
        <v>23</v>
      </c>
      <c r="V6" s="59"/>
      <c r="W6" s="57" t="s">
        <v>24</v>
      </c>
      <c r="X6" s="59"/>
      <c r="Y6" s="45" t="s">
        <v>7</v>
      </c>
      <c r="Z6" s="43" t="s">
        <v>91</v>
      </c>
      <c r="AA6" s="46" t="s">
        <v>3</v>
      </c>
      <c r="AB6" s="57" t="s">
        <v>25</v>
      </c>
      <c r="AC6" s="59"/>
      <c r="AD6" s="42" t="s">
        <v>93</v>
      </c>
      <c r="AE6" s="42" t="s">
        <v>94</v>
      </c>
      <c r="AF6" s="47" t="s">
        <v>96</v>
      </c>
      <c r="AG6" s="45" t="s">
        <v>10</v>
      </c>
      <c r="AH6" s="45" t="s">
        <v>26</v>
      </c>
      <c r="AI6" s="57" t="s">
        <v>27</v>
      </c>
      <c r="AJ6" s="59"/>
      <c r="AK6" s="57" t="s">
        <v>98</v>
      </c>
      <c r="AL6" s="59"/>
      <c r="AM6" s="69"/>
      <c r="AN6" s="38"/>
      <c r="AO6" s="39" t="s">
        <v>11</v>
      </c>
      <c r="AP6" s="39" t="s">
        <v>28</v>
      </c>
      <c r="AQ6" s="39" t="s">
        <v>29</v>
      </c>
      <c r="AR6" s="39" t="s">
        <v>30</v>
      </c>
      <c r="AS6" s="39" t="s">
        <v>31</v>
      </c>
      <c r="AT6" s="39" t="s">
        <v>32</v>
      </c>
      <c r="AU6" s="39" t="s">
        <v>33</v>
      </c>
      <c r="AV6" s="39" t="s">
        <v>36</v>
      </c>
      <c r="AW6" s="39" t="s">
        <v>12</v>
      </c>
      <c r="AX6" s="39" t="s">
        <v>126</v>
      </c>
      <c r="AY6" s="39" t="s">
        <v>34</v>
      </c>
      <c r="AZ6" s="39" t="s">
        <v>35</v>
      </c>
      <c r="BA6" s="39" t="s">
        <v>119</v>
      </c>
      <c r="BB6" s="48" t="s">
        <v>83</v>
      </c>
      <c r="BC6" s="66"/>
      <c r="BD6" s="66"/>
      <c r="BE6" s="40"/>
      <c r="BF6" s="41"/>
      <c r="BG6" s="6"/>
      <c r="BH6" s="6" t="s">
        <v>5</v>
      </c>
      <c r="BI6" s="6"/>
    </row>
    <row r="7" spans="1:61" ht="16.5" customHeight="1">
      <c r="A7" s="24"/>
      <c r="B7" s="32" t="s">
        <v>38</v>
      </c>
      <c r="C7" s="55" t="s">
        <v>39</v>
      </c>
      <c r="D7" s="55" t="s">
        <v>40</v>
      </c>
      <c r="E7" s="55" t="s">
        <v>41</v>
      </c>
      <c r="F7" s="57" t="s">
        <v>42</v>
      </c>
      <c r="G7" s="59"/>
      <c r="H7" s="57" t="s">
        <v>13</v>
      </c>
      <c r="I7" s="59"/>
      <c r="J7" s="39" t="s">
        <v>100</v>
      </c>
      <c r="K7" s="55" t="s">
        <v>89</v>
      </c>
      <c r="L7" s="39" t="s">
        <v>102</v>
      </c>
      <c r="M7" s="55" t="s">
        <v>89</v>
      </c>
      <c r="N7" s="55" t="s">
        <v>89</v>
      </c>
      <c r="O7" s="55" t="s">
        <v>43</v>
      </c>
      <c r="P7" s="55" t="s">
        <v>112</v>
      </c>
      <c r="Q7" s="55" t="s">
        <v>44</v>
      </c>
      <c r="R7" s="55" t="s">
        <v>111</v>
      </c>
      <c r="S7" s="55" t="s">
        <v>112</v>
      </c>
      <c r="T7" s="55" t="s">
        <v>44</v>
      </c>
      <c r="U7" s="55" t="s">
        <v>45</v>
      </c>
      <c r="V7" s="55" t="s">
        <v>113</v>
      </c>
      <c r="W7" s="55" t="s">
        <v>89</v>
      </c>
      <c r="X7" s="55" t="s">
        <v>125</v>
      </c>
      <c r="Y7" s="55" t="s">
        <v>14</v>
      </c>
      <c r="Z7" s="55" t="s">
        <v>92</v>
      </c>
      <c r="AA7" s="55" t="s">
        <v>46</v>
      </c>
      <c r="AB7" s="39" t="s">
        <v>104</v>
      </c>
      <c r="AC7" s="49" t="s">
        <v>105</v>
      </c>
      <c r="AD7" s="55" t="s">
        <v>89</v>
      </c>
      <c r="AE7" s="55" t="s">
        <v>95</v>
      </c>
      <c r="AF7" s="39" t="s">
        <v>106</v>
      </c>
      <c r="AG7" s="55" t="s">
        <v>47</v>
      </c>
      <c r="AH7" s="55" t="s">
        <v>48</v>
      </c>
      <c r="AI7" s="55" t="s">
        <v>49</v>
      </c>
      <c r="AJ7" s="55" t="s">
        <v>50</v>
      </c>
      <c r="AK7" s="55" t="s">
        <v>46</v>
      </c>
      <c r="AL7" s="55" t="s">
        <v>99</v>
      </c>
      <c r="AM7" s="55" t="s">
        <v>39</v>
      </c>
      <c r="AN7" s="40" t="s">
        <v>4</v>
      </c>
      <c r="AO7" s="40" t="s">
        <v>51</v>
      </c>
      <c r="AP7" s="40" t="s">
        <v>52</v>
      </c>
      <c r="AQ7" s="40" t="s">
        <v>52</v>
      </c>
      <c r="AR7" s="40" t="s">
        <v>53</v>
      </c>
      <c r="AS7" s="40" t="s">
        <v>54</v>
      </c>
      <c r="AT7" s="50"/>
      <c r="AU7" s="40" t="s">
        <v>53</v>
      </c>
      <c r="AV7" s="40" t="s">
        <v>53</v>
      </c>
      <c r="AW7" s="40" t="s">
        <v>55</v>
      </c>
      <c r="AX7" s="40" t="s">
        <v>127</v>
      </c>
      <c r="AY7" s="40" t="s">
        <v>117</v>
      </c>
      <c r="AZ7" s="40" t="s">
        <v>56</v>
      </c>
      <c r="BA7" s="40"/>
      <c r="BB7" s="51" t="s">
        <v>84</v>
      </c>
      <c r="BC7" s="66"/>
      <c r="BD7" s="66"/>
      <c r="BE7" s="41" t="s">
        <v>0</v>
      </c>
      <c r="BF7" s="41" t="s">
        <v>121</v>
      </c>
      <c r="BG7" s="7" t="s">
        <v>6</v>
      </c>
      <c r="BH7" s="18"/>
      <c r="BI7" s="7" t="s">
        <v>2</v>
      </c>
    </row>
    <row r="8" spans="1:61" s="10" customFormat="1" ht="16.5" customHeight="1">
      <c r="A8" s="25"/>
      <c r="B8" s="33"/>
      <c r="C8" s="56"/>
      <c r="D8" s="56"/>
      <c r="E8" s="56"/>
      <c r="F8" s="52" t="s">
        <v>86</v>
      </c>
      <c r="G8" s="52" t="s">
        <v>87</v>
      </c>
      <c r="H8" s="52" t="s">
        <v>86</v>
      </c>
      <c r="I8" s="52" t="s">
        <v>87</v>
      </c>
      <c r="J8" s="52" t="s">
        <v>101</v>
      </c>
      <c r="K8" s="56"/>
      <c r="L8" s="52" t="s">
        <v>103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2" t="s">
        <v>101</v>
      </c>
      <c r="AC8" s="52" t="s">
        <v>101</v>
      </c>
      <c r="AD8" s="56"/>
      <c r="AE8" s="56"/>
      <c r="AF8" s="52" t="s">
        <v>97</v>
      </c>
      <c r="AG8" s="56"/>
      <c r="AH8" s="56"/>
      <c r="AI8" s="56"/>
      <c r="AJ8" s="56"/>
      <c r="AK8" s="56"/>
      <c r="AL8" s="56"/>
      <c r="AM8" s="56"/>
      <c r="AN8" s="53"/>
      <c r="AO8" s="52" t="s">
        <v>57</v>
      </c>
      <c r="AP8" s="52" t="s">
        <v>58</v>
      </c>
      <c r="AQ8" s="52" t="s">
        <v>59</v>
      </c>
      <c r="AR8" s="52" t="s">
        <v>60</v>
      </c>
      <c r="AS8" s="52" t="s">
        <v>61</v>
      </c>
      <c r="AT8" s="52" t="s">
        <v>62</v>
      </c>
      <c r="AU8" s="52" t="s">
        <v>61</v>
      </c>
      <c r="AV8" s="52" t="s">
        <v>61</v>
      </c>
      <c r="AW8" s="52" t="s">
        <v>61</v>
      </c>
      <c r="AX8" s="52" t="s">
        <v>128</v>
      </c>
      <c r="AY8" s="52" t="s">
        <v>118</v>
      </c>
      <c r="AZ8" s="52" t="s">
        <v>61</v>
      </c>
      <c r="BA8" s="52" t="s">
        <v>62</v>
      </c>
      <c r="BB8" s="54" t="s">
        <v>85</v>
      </c>
      <c r="BC8" s="67"/>
      <c r="BD8" s="67"/>
      <c r="BE8" s="53"/>
      <c r="BF8" s="53"/>
      <c r="BG8" s="9"/>
      <c r="BH8" s="5"/>
      <c r="BI8" s="9"/>
    </row>
    <row r="9" spans="1:62" ht="13.5">
      <c r="A9" s="60" t="s">
        <v>8</v>
      </c>
      <c r="B9" s="61"/>
      <c r="C9" s="11">
        <f>C10+C19</f>
        <v>9315881</v>
      </c>
      <c r="D9" s="11">
        <f aca="true" t="shared" si="0" ref="D9:BI9">D10+D19</f>
        <v>5609890</v>
      </c>
      <c r="E9" s="11">
        <f t="shared" si="0"/>
        <v>8406242</v>
      </c>
      <c r="F9" s="11">
        <f t="shared" si="0"/>
        <v>186161</v>
      </c>
      <c r="G9" s="11">
        <f t="shared" si="0"/>
        <v>227854</v>
      </c>
      <c r="H9" s="11">
        <f t="shared" si="0"/>
        <v>158688</v>
      </c>
      <c r="I9" s="11">
        <f t="shared" si="0"/>
        <v>217801</v>
      </c>
      <c r="J9" s="11">
        <f t="shared" si="0"/>
        <v>571072</v>
      </c>
      <c r="K9" s="11">
        <f t="shared" si="0"/>
        <v>450092</v>
      </c>
      <c r="L9" s="11">
        <f t="shared" si="0"/>
        <v>276416</v>
      </c>
      <c r="M9" s="11">
        <f t="shared" si="0"/>
        <v>8069195</v>
      </c>
      <c r="N9" s="11">
        <f t="shared" si="0"/>
        <v>2646542</v>
      </c>
      <c r="O9" s="11">
        <f t="shared" si="0"/>
        <v>2308812</v>
      </c>
      <c r="P9" s="11">
        <f t="shared" si="0"/>
        <v>2558286</v>
      </c>
      <c r="Q9" s="11">
        <f t="shared" si="0"/>
        <v>2380926</v>
      </c>
      <c r="R9" s="11">
        <f t="shared" si="0"/>
        <v>1187363</v>
      </c>
      <c r="S9" s="11">
        <f t="shared" si="0"/>
        <v>1421313</v>
      </c>
      <c r="T9" s="11">
        <f t="shared" si="0"/>
        <v>1029385</v>
      </c>
      <c r="U9" s="11">
        <f t="shared" si="0"/>
        <v>227072</v>
      </c>
      <c r="V9" s="11">
        <f t="shared" si="0"/>
        <v>27202</v>
      </c>
      <c r="W9" s="11">
        <f t="shared" si="0"/>
        <v>4358374</v>
      </c>
      <c r="X9" s="11">
        <f t="shared" si="0"/>
        <v>1398586</v>
      </c>
      <c r="Y9" s="11">
        <f t="shared" si="0"/>
        <v>3248019</v>
      </c>
      <c r="Z9" s="11">
        <f t="shared" si="0"/>
        <v>18417042</v>
      </c>
      <c r="AA9" s="11">
        <f t="shared" si="0"/>
        <v>11541793</v>
      </c>
      <c r="AB9" s="11">
        <f t="shared" si="0"/>
        <v>17292750</v>
      </c>
      <c r="AC9" s="11">
        <f t="shared" si="0"/>
        <v>9665109</v>
      </c>
      <c r="AD9" s="11">
        <f t="shared" si="0"/>
        <v>5164278</v>
      </c>
      <c r="AE9" s="11">
        <f t="shared" si="0"/>
        <v>4222767</v>
      </c>
      <c r="AF9" s="11">
        <f t="shared" si="0"/>
        <v>2531062</v>
      </c>
      <c r="AG9" s="11">
        <f t="shared" si="0"/>
        <v>1274115</v>
      </c>
      <c r="AH9" s="11">
        <f t="shared" si="0"/>
        <v>1687432</v>
      </c>
      <c r="AI9" s="11">
        <f t="shared" si="0"/>
        <v>681078</v>
      </c>
      <c r="AJ9" s="11">
        <f t="shared" si="0"/>
        <v>746040</v>
      </c>
      <c r="AK9" s="11">
        <f t="shared" si="0"/>
        <v>7280291</v>
      </c>
      <c r="AL9" s="11">
        <f t="shared" si="0"/>
        <v>1844944</v>
      </c>
      <c r="AM9" s="11">
        <f t="shared" si="0"/>
        <v>3516527</v>
      </c>
      <c r="AN9" s="11">
        <f t="shared" si="0"/>
        <v>567700</v>
      </c>
      <c r="AO9" s="11">
        <f t="shared" si="0"/>
        <v>2388548</v>
      </c>
      <c r="AP9" s="11">
        <f t="shared" si="0"/>
        <v>930370</v>
      </c>
      <c r="AQ9" s="11">
        <f t="shared" si="0"/>
        <v>654779</v>
      </c>
      <c r="AR9" s="11">
        <f t="shared" si="0"/>
        <v>74094</v>
      </c>
      <c r="AS9" s="11">
        <f t="shared" si="0"/>
        <v>343958</v>
      </c>
      <c r="AT9" s="11">
        <f t="shared" si="0"/>
        <v>3646480</v>
      </c>
      <c r="AU9" s="11">
        <f t="shared" si="0"/>
        <v>1941749</v>
      </c>
      <c r="AV9" s="11">
        <f t="shared" si="0"/>
        <v>320461</v>
      </c>
      <c r="AW9" s="11">
        <f t="shared" si="0"/>
        <v>7389434</v>
      </c>
      <c r="AX9" s="11">
        <f>AX10+AX19</f>
        <v>15580</v>
      </c>
      <c r="AY9" s="11">
        <f t="shared" si="0"/>
        <v>1598</v>
      </c>
      <c r="AZ9" s="11">
        <f t="shared" si="0"/>
        <v>11403999</v>
      </c>
      <c r="BA9" s="11">
        <f t="shared" si="0"/>
        <v>5304622</v>
      </c>
      <c r="BB9" s="11">
        <f t="shared" si="0"/>
        <v>255983</v>
      </c>
      <c r="BC9" s="11">
        <f t="shared" si="0"/>
        <v>17503190</v>
      </c>
      <c r="BD9" s="11">
        <f t="shared" si="0"/>
        <v>5307859</v>
      </c>
      <c r="BE9" s="11">
        <f t="shared" si="0"/>
        <v>200196804</v>
      </c>
      <c r="BF9" s="11">
        <f t="shared" si="0"/>
        <v>13888248</v>
      </c>
      <c r="BG9" s="11">
        <f t="shared" si="0"/>
        <v>186308556</v>
      </c>
      <c r="BH9" s="11">
        <f t="shared" si="0"/>
        <v>368802</v>
      </c>
      <c r="BI9" s="12">
        <f t="shared" si="0"/>
        <v>186677358</v>
      </c>
      <c r="BJ9" s="17"/>
    </row>
    <row r="10" spans="1:61" ht="13.5">
      <c r="A10" s="60" t="s">
        <v>9</v>
      </c>
      <c r="B10" s="61"/>
      <c r="C10" s="11">
        <f aca="true" t="shared" si="1" ref="C10:AH10">SUM(C11:C18)</f>
        <v>7621399</v>
      </c>
      <c r="D10" s="11">
        <f t="shared" si="1"/>
        <v>4260987</v>
      </c>
      <c r="E10" s="11">
        <f t="shared" si="1"/>
        <v>7060032</v>
      </c>
      <c r="F10" s="11">
        <f t="shared" si="1"/>
        <v>71870</v>
      </c>
      <c r="G10" s="11">
        <f t="shared" si="1"/>
        <v>109752</v>
      </c>
      <c r="H10" s="11">
        <f t="shared" si="1"/>
        <v>99226</v>
      </c>
      <c r="I10" s="11">
        <f t="shared" si="1"/>
        <v>145754</v>
      </c>
      <c r="J10" s="11">
        <f t="shared" si="1"/>
        <v>544587</v>
      </c>
      <c r="K10" s="11">
        <f t="shared" si="1"/>
        <v>405023</v>
      </c>
      <c r="L10" s="11">
        <f t="shared" si="1"/>
        <v>233740</v>
      </c>
      <c r="M10" s="11">
        <f t="shared" si="1"/>
        <v>7252082</v>
      </c>
      <c r="N10" s="11">
        <f t="shared" si="1"/>
        <v>2333944</v>
      </c>
      <c r="O10" s="11">
        <f t="shared" si="1"/>
        <v>1940916</v>
      </c>
      <c r="P10" s="11">
        <f t="shared" si="1"/>
        <v>2120480</v>
      </c>
      <c r="Q10" s="11">
        <f t="shared" si="1"/>
        <v>1837124</v>
      </c>
      <c r="R10" s="11">
        <f t="shared" si="1"/>
        <v>940287</v>
      </c>
      <c r="S10" s="11">
        <f t="shared" si="1"/>
        <v>1219089</v>
      </c>
      <c r="T10" s="11">
        <f t="shared" si="1"/>
        <v>773526</v>
      </c>
      <c r="U10" s="11">
        <f t="shared" si="1"/>
        <v>227072</v>
      </c>
      <c r="V10" s="11">
        <f t="shared" si="1"/>
        <v>27202</v>
      </c>
      <c r="W10" s="11">
        <f t="shared" si="1"/>
        <v>3505404</v>
      </c>
      <c r="X10" s="11">
        <f t="shared" si="1"/>
        <v>1387996</v>
      </c>
      <c r="Y10" s="11">
        <f t="shared" si="1"/>
        <v>3248019</v>
      </c>
      <c r="Z10" s="11">
        <f t="shared" si="1"/>
        <v>15822433</v>
      </c>
      <c r="AA10" s="11">
        <f t="shared" si="1"/>
        <v>8525974</v>
      </c>
      <c r="AB10" s="11">
        <f t="shared" si="1"/>
        <v>13524162</v>
      </c>
      <c r="AC10" s="11">
        <f t="shared" si="1"/>
        <v>8128197</v>
      </c>
      <c r="AD10" s="11">
        <f t="shared" si="1"/>
        <v>4483150</v>
      </c>
      <c r="AE10" s="11">
        <f t="shared" si="1"/>
        <v>3100601</v>
      </c>
      <c r="AF10" s="11">
        <f t="shared" si="1"/>
        <v>1653947</v>
      </c>
      <c r="AG10" s="11">
        <f t="shared" si="1"/>
        <v>1040704</v>
      </c>
      <c r="AH10" s="11">
        <f t="shared" si="1"/>
        <v>1279855</v>
      </c>
      <c r="AI10" s="11">
        <f aca="true" t="shared" si="2" ref="AI10:BI10">SUM(AI11:AI18)</f>
        <v>542194</v>
      </c>
      <c r="AJ10" s="11">
        <f t="shared" si="2"/>
        <v>603893</v>
      </c>
      <c r="AK10" s="11">
        <f t="shared" si="2"/>
        <v>5285574</v>
      </c>
      <c r="AL10" s="11">
        <f t="shared" si="2"/>
        <v>1448524</v>
      </c>
      <c r="AM10" s="11">
        <f t="shared" si="2"/>
        <v>2053568</v>
      </c>
      <c r="AN10" s="11">
        <f t="shared" si="2"/>
        <v>333743</v>
      </c>
      <c r="AO10" s="11">
        <f t="shared" si="2"/>
        <v>1364786</v>
      </c>
      <c r="AP10" s="11">
        <f t="shared" si="2"/>
        <v>695279</v>
      </c>
      <c r="AQ10" s="11">
        <f t="shared" si="2"/>
        <v>440082</v>
      </c>
      <c r="AR10" s="11">
        <f t="shared" si="2"/>
        <v>69705</v>
      </c>
      <c r="AS10" s="11">
        <f t="shared" si="2"/>
        <v>226398</v>
      </c>
      <c r="AT10" s="11">
        <f t="shared" si="2"/>
        <v>2581388</v>
      </c>
      <c r="AU10" s="11">
        <f t="shared" si="2"/>
        <v>1749145</v>
      </c>
      <c r="AV10" s="11">
        <f t="shared" si="2"/>
        <v>281851</v>
      </c>
      <c r="AW10" s="11">
        <f t="shared" si="2"/>
        <v>5826214</v>
      </c>
      <c r="AX10" s="11">
        <f>SUM(AX11:AX18)</f>
        <v>9381</v>
      </c>
      <c r="AY10" s="11">
        <f t="shared" si="2"/>
        <v>1598</v>
      </c>
      <c r="AZ10" s="11">
        <f t="shared" si="2"/>
        <v>5760294</v>
      </c>
      <c r="BA10" s="11">
        <f t="shared" si="2"/>
        <v>4615845</v>
      </c>
      <c r="BB10" s="11">
        <f t="shared" si="2"/>
        <v>255983</v>
      </c>
      <c r="BC10" s="11">
        <f t="shared" si="2"/>
        <v>13796268</v>
      </c>
      <c r="BD10" s="11">
        <f t="shared" si="2"/>
        <v>3562112</v>
      </c>
      <c r="BE10" s="11">
        <f t="shared" si="2"/>
        <v>156428359</v>
      </c>
      <c r="BF10" s="11">
        <f t="shared" si="2"/>
        <v>11687071</v>
      </c>
      <c r="BG10" s="11">
        <f t="shared" si="2"/>
        <v>144741288</v>
      </c>
      <c r="BH10" s="11">
        <f t="shared" si="2"/>
        <v>335566</v>
      </c>
      <c r="BI10" s="12">
        <f t="shared" si="2"/>
        <v>145076854</v>
      </c>
    </row>
    <row r="11" spans="1:61" ht="13.5">
      <c r="A11" s="26" t="s">
        <v>68</v>
      </c>
      <c r="B11" s="34"/>
      <c r="C11" s="13">
        <v>2227671</v>
      </c>
      <c r="D11" s="13">
        <v>765354</v>
      </c>
      <c r="E11" s="13">
        <v>1810534</v>
      </c>
      <c r="F11" s="13">
        <v>55172</v>
      </c>
      <c r="G11" s="13">
        <v>79758</v>
      </c>
      <c r="H11" s="13">
        <v>39904</v>
      </c>
      <c r="I11" s="13">
        <v>58372</v>
      </c>
      <c r="J11" s="13">
        <v>189009</v>
      </c>
      <c r="K11" s="13">
        <v>140087</v>
      </c>
      <c r="L11" s="13">
        <v>78152</v>
      </c>
      <c r="M11" s="13">
        <v>3197427</v>
      </c>
      <c r="N11" s="13">
        <v>814783</v>
      </c>
      <c r="O11" s="13">
        <v>581728</v>
      </c>
      <c r="P11" s="13">
        <v>532862</v>
      </c>
      <c r="Q11" s="13">
        <v>348278</v>
      </c>
      <c r="R11" s="13">
        <v>246609</v>
      </c>
      <c r="S11" s="13">
        <v>351594</v>
      </c>
      <c r="T11" s="13">
        <v>168589</v>
      </c>
      <c r="U11" s="13">
        <v>227072</v>
      </c>
      <c r="V11" s="13">
        <v>27202</v>
      </c>
      <c r="W11" s="13">
        <v>995249</v>
      </c>
      <c r="X11" s="13">
        <v>537266</v>
      </c>
      <c r="Y11" s="13">
        <v>1424023</v>
      </c>
      <c r="Z11" s="13">
        <v>4747120</v>
      </c>
      <c r="AA11" s="13">
        <v>2703368</v>
      </c>
      <c r="AB11" s="13">
        <v>3184355</v>
      </c>
      <c r="AC11" s="13">
        <v>2187625</v>
      </c>
      <c r="AD11" s="13">
        <v>1484912</v>
      </c>
      <c r="AE11" s="13">
        <v>527940</v>
      </c>
      <c r="AF11" s="13">
        <v>317611</v>
      </c>
      <c r="AG11" s="13">
        <v>323566</v>
      </c>
      <c r="AH11" s="13">
        <v>358768</v>
      </c>
      <c r="AI11" s="13">
        <v>122208</v>
      </c>
      <c r="AJ11" s="13">
        <v>170291</v>
      </c>
      <c r="AK11" s="13">
        <v>1875439</v>
      </c>
      <c r="AL11" s="13">
        <v>387800</v>
      </c>
      <c r="AM11" s="13">
        <v>378809</v>
      </c>
      <c r="AN11" s="13">
        <v>54168</v>
      </c>
      <c r="AO11" s="13">
        <v>161154</v>
      </c>
      <c r="AP11" s="13">
        <v>205590</v>
      </c>
      <c r="AQ11" s="13">
        <v>144462</v>
      </c>
      <c r="AR11" s="13">
        <v>25810</v>
      </c>
      <c r="AS11" s="13">
        <v>88848</v>
      </c>
      <c r="AT11" s="13">
        <v>764297</v>
      </c>
      <c r="AU11" s="13">
        <v>628463</v>
      </c>
      <c r="AV11" s="13">
        <v>90168</v>
      </c>
      <c r="AW11" s="13">
        <v>1699358</v>
      </c>
      <c r="AX11" s="13">
        <v>818</v>
      </c>
      <c r="AY11" s="13">
        <v>0</v>
      </c>
      <c r="AZ11" s="13">
        <v>270998</v>
      </c>
      <c r="BA11" s="13">
        <v>1206191</v>
      </c>
      <c r="BB11" s="13">
        <v>255983</v>
      </c>
      <c r="BC11" s="13">
        <v>4005551</v>
      </c>
      <c r="BD11" s="13">
        <v>517039</v>
      </c>
      <c r="BE11" s="20">
        <f aca="true" t="shared" si="3" ref="BE11:BE18">SUM(C11:BD11)</f>
        <v>43785405</v>
      </c>
      <c r="BF11" s="13">
        <v>3724293</v>
      </c>
      <c r="BG11" s="13">
        <f>BE11-BF11</f>
        <v>40061112</v>
      </c>
      <c r="BH11" s="13">
        <v>296637</v>
      </c>
      <c r="BI11" s="14">
        <f>BG11+BH11</f>
        <v>40357749</v>
      </c>
    </row>
    <row r="12" spans="1:61" ht="13.5">
      <c r="A12" s="26" t="s">
        <v>69</v>
      </c>
      <c r="B12" s="34"/>
      <c r="C12" s="13">
        <v>799170</v>
      </c>
      <c r="D12" s="13">
        <v>593179</v>
      </c>
      <c r="E12" s="13">
        <v>718322</v>
      </c>
      <c r="F12" s="13">
        <v>0</v>
      </c>
      <c r="G12" s="13">
        <v>1299</v>
      </c>
      <c r="H12" s="13">
        <v>14558</v>
      </c>
      <c r="I12" s="13">
        <v>15694</v>
      </c>
      <c r="J12" s="13">
        <v>50104</v>
      </c>
      <c r="K12" s="13">
        <v>37979</v>
      </c>
      <c r="L12" s="13">
        <v>33855</v>
      </c>
      <c r="M12" s="13">
        <v>113897</v>
      </c>
      <c r="N12" s="13">
        <v>163871</v>
      </c>
      <c r="O12" s="13">
        <v>182157</v>
      </c>
      <c r="P12" s="13">
        <v>223930</v>
      </c>
      <c r="Q12" s="13">
        <v>244522</v>
      </c>
      <c r="R12" s="13">
        <v>103973</v>
      </c>
      <c r="S12" s="13">
        <v>113751</v>
      </c>
      <c r="T12" s="13">
        <v>89253</v>
      </c>
      <c r="U12" s="13">
        <v>0</v>
      </c>
      <c r="V12" s="13">
        <v>0</v>
      </c>
      <c r="W12" s="13">
        <v>374975</v>
      </c>
      <c r="X12" s="13">
        <v>46596</v>
      </c>
      <c r="Y12" s="13">
        <v>278447</v>
      </c>
      <c r="Z12" s="13">
        <v>1412788</v>
      </c>
      <c r="AA12" s="13">
        <v>798527</v>
      </c>
      <c r="AB12" s="13">
        <v>1758605</v>
      </c>
      <c r="AC12" s="13">
        <v>860479</v>
      </c>
      <c r="AD12" s="13">
        <v>477363</v>
      </c>
      <c r="AE12" s="13">
        <v>308552</v>
      </c>
      <c r="AF12" s="13">
        <v>220796</v>
      </c>
      <c r="AG12" s="13">
        <v>103118</v>
      </c>
      <c r="AH12" s="13">
        <v>161602</v>
      </c>
      <c r="AI12" s="13">
        <v>63336</v>
      </c>
      <c r="AJ12" s="13">
        <v>74198</v>
      </c>
      <c r="AK12" s="13">
        <v>300689</v>
      </c>
      <c r="AL12" s="13">
        <v>122436</v>
      </c>
      <c r="AM12" s="13">
        <v>236829</v>
      </c>
      <c r="AN12" s="13">
        <v>14896</v>
      </c>
      <c r="AO12" s="13">
        <v>80018</v>
      </c>
      <c r="AP12" s="13">
        <v>113982</v>
      </c>
      <c r="AQ12" s="13">
        <v>45361</v>
      </c>
      <c r="AR12" s="13">
        <v>5060</v>
      </c>
      <c r="AS12" s="13">
        <v>21451</v>
      </c>
      <c r="AT12" s="13">
        <v>339149</v>
      </c>
      <c r="AU12" s="13">
        <v>164246</v>
      </c>
      <c r="AV12" s="13">
        <v>29287</v>
      </c>
      <c r="AW12" s="13">
        <v>636361</v>
      </c>
      <c r="AX12" s="13">
        <v>4569</v>
      </c>
      <c r="AY12" s="13">
        <v>0</v>
      </c>
      <c r="AZ12" s="13">
        <v>1017766</v>
      </c>
      <c r="BA12" s="13">
        <v>443884</v>
      </c>
      <c r="BB12" s="13">
        <v>0</v>
      </c>
      <c r="BC12" s="13">
        <v>1438280</v>
      </c>
      <c r="BD12" s="13">
        <v>513940</v>
      </c>
      <c r="BE12" s="20">
        <f t="shared" si="3"/>
        <v>15967100</v>
      </c>
      <c r="BF12" s="13">
        <v>1225125</v>
      </c>
      <c r="BG12" s="13">
        <f aca="true" t="shared" si="4" ref="BG12:BG18">BE12-BF12</f>
        <v>14741975</v>
      </c>
      <c r="BH12" s="13">
        <v>450</v>
      </c>
      <c r="BI12" s="14">
        <f aca="true" t="shared" si="5" ref="BI12:BI18">BG12+BH12</f>
        <v>14742425</v>
      </c>
    </row>
    <row r="13" spans="1:61" ht="13.5">
      <c r="A13" s="26" t="s">
        <v>70</v>
      </c>
      <c r="B13" s="34"/>
      <c r="C13" s="13">
        <v>1734313</v>
      </c>
      <c r="D13" s="13">
        <v>1000254</v>
      </c>
      <c r="E13" s="13">
        <v>2264352</v>
      </c>
      <c r="F13" s="13">
        <v>8142</v>
      </c>
      <c r="G13" s="13">
        <v>12914</v>
      </c>
      <c r="H13" s="13">
        <v>21390</v>
      </c>
      <c r="I13" s="13">
        <v>25584</v>
      </c>
      <c r="J13" s="13">
        <v>159388</v>
      </c>
      <c r="K13" s="13">
        <v>100051</v>
      </c>
      <c r="L13" s="13">
        <v>44712</v>
      </c>
      <c r="M13" s="13">
        <v>2129656</v>
      </c>
      <c r="N13" s="13">
        <v>645428</v>
      </c>
      <c r="O13" s="13">
        <v>463949</v>
      </c>
      <c r="P13" s="13">
        <v>558454</v>
      </c>
      <c r="Q13" s="13">
        <v>399449</v>
      </c>
      <c r="R13" s="13">
        <v>260018</v>
      </c>
      <c r="S13" s="13">
        <v>291846</v>
      </c>
      <c r="T13" s="13">
        <v>158672</v>
      </c>
      <c r="U13" s="13">
        <v>0</v>
      </c>
      <c r="V13" s="13">
        <v>0</v>
      </c>
      <c r="W13" s="13">
        <v>772815</v>
      </c>
      <c r="X13" s="13">
        <v>560917</v>
      </c>
      <c r="Y13" s="13">
        <v>555297</v>
      </c>
      <c r="Z13" s="13">
        <v>3636721</v>
      </c>
      <c r="AA13" s="13">
        <v>1650614</v>
      </c>
      <c r="AB13" s="13">
        <v>2989064</v>
      </c>
      <c r="AC13" s="13">
        <v>2034105</v>
      </c>
      <c r="AD13" s="13">
        <v>1197314</v>
      </c>
      <c r="AE13" s="13">
        <v>796938</v>
      </c>
      <c r="AF13" s="13">
        <v>268481</v>
      </c>
      <c r="AG13" s="13">
        <v>232733</v>
      </c>
      <c r="AH13" s="13">
        <v>270152</v>
      </c>
      <c r="AI13" s="13">
        <v>120939</v>
      </c>
      <c r="AJ13" s="13">
        <v>127690</v>
      </c>
      <c r="AK13" s="13">
        <v>1379790</v>
      </c>
      <c r="AL13" s="13">
        <v>447897</v>
      </c>
      <c r="AM13" s="13">
        <v>432975</v>
      </c>
      <c r="AN13" s="13">
        <v>49846</v>
      </c>
      <c r="AO13" s="13">
        <v>460547</v>
      </c>
      <c r="AP13" s="13">
        <v>241542</v>
      </c>
      <c r="AQ13" s="13">
        <v>158779</v>
      </c>
      <c r="AR13" s="13">
        <v>36895</v>
      </c>
      <c r="AS13" s="13">
        <v>59759</v>
      </c>
      <c r="AT13" s="13">
        <v>631374</v>
      </c>
      <c r="AU13" s="13">
        <v>451613</v>
      </c>
      <c r="AV13" s="13">
        <v>70370</v>
      </c>
      <c r="AW13" s="13">
        <v>1349088</v>
      </c>
      <c r="AX13" s="13">
        <v>324</v>
      </c>
      <c r="AY13" s="13">
        <v>0</v>
      </c>
      <c r="AZ13" s="13">
        <v>632043</v>
      </c>
      <c r="BA13" s="13">
        <v>1623223</v>
      </c>
      <c r="BB13" s="13">
        <v>0</v>
      </c>
      <c r="BC13" s="13">
        <v>3391078</v>
      </c>
      <c r="BD13" s="13">
        <v>634152</v>
      </c>
      <c r="BE13" s="20">
        <f t="shared" si="3"/>
        <v>37543647</v>
      </c>
      <c r="BF13" s="13">
        <v>2929933</v>
      </c>
      <c r="BG13" s="13">
        <f t="shared" si="4"/>
        <v>34613714</v>
      </c>
      <c r="BH13" s="13">
        <v>4745</v>
      </c>
      <c r="BI13" s="14">
        <f t="shared" si="5"/>
        <v>34618459</v>
      </c>
    </row>
    <row r="14" spans="1:61" ht="13.5">
      <c r="A14" s="26" t="s">
        <v>71</v>
      </c>
      <c r="B14" s="34"/>
      <c r="C14" s="13">
        <v>697425</v>
      </c>
      <c r="D14" s="13">
        <v>399194</v>
      </c>
      <c r="E14" s="13">
        <v>480598</v>
      </c>
      <c r="F14" s="13">
        <v>2870</v>
      </c>
      <c r="G14" s="13">
        <v>4093</v>
      </c>
      <c r="H14" s="13">
        <v>6995</v>
      </c>
      <c r="I14" s="13">
        <v>21677</v>
      </c>
      <c r="J14" s="13">
        <v>31340</v>
      </c>
      <c r="K14" s="13">
        <v>34315</v>
      </c>
      <c r="L14" s="13">
        <v>13044</v>
      </c>
      <c r="M14" s="13">
        <v>133732</v>
      </c>
      <c r="N14" s="13">
        <v>164577</v>
      </c>
      <c r="O14" s="13">
        <v>134042</v>
      </c>
      <c r="P14" s="13">
        <v>167262</v>
      </c>
      <c r="Q14" s="13">
        <v>182211</v>
      </c>
      <c r="R14" s="13">
        <v>61631</v>
      </c>
      <c r="S14" s="13">
        <v>136731</v>
      </c>
      <c r="T14" s="13">
        <v>119004</v>
      </c>
      <c r="U14" s="13">
        <v>0</v>
      </c>
      <c r="V14" s="13">
        <v>0</v>
      </c>
      <c r="W14" s="13">
        <v>330582</v>
      </c>
      <c r="X14" s="13">
        <v>0</v>
      </c>
      <c r="Y14" s="13">
        <v>326158</v>
      </c>
      <c r="Z14" s="13">
        <v>1251832</v>
      </c>
      <c r="AA14" s="13">
        <v>542156</v>
      </c>
      <c r="AB14" s="13">
        <v>1288515</v>
      </c>
      <c r="AC14" s="13">
        <v>708668</v>
      </c>
      <c r="AD14" s="13">
        <v>301075</v>
      </c>
      <c r="AE14" s="13">
        <v>268328</v>
      </c>
      <c r="AF14" s="13">
        <v>260100</v>
      </c>
      <c r="AG14" s="13">
        <v>89271</v>
      </c>
      <c r="AH14" s="13">
        <v>131869</v>
      </c>
      <c r="AI14" s="13">
        <v>54702</v>
      </c>
      <c r="AJ14" s="13">
        <v>60626</v>
      </c>
      <c r="AK14" s="13">
        <v>402541</v>
      </c>
      <c r="AL14" s="13">
        <v>152655</v>
      </c>
      <c r="AM14" s="13">
        <v>255839</v>
      </c>
      <c r="AN14" s="13">
        <v>19518</v>
      </c>
      <c r="AO14" s="13">
        <v>167218</v>
      </c>
      <c r="AP14" s="13">
        <v>42632</v>
      </c>
      <c r="AQ14" s="13">
        <v>9274</v>
      </c>
      <c r="AR14" s="13">
        <v>0</v>
      </c>
      <c r="AS14" s="13">
        <v>3562</v>
      </c>
      <c r="AT14" s="13">
        <v>145598</v>
      </c>
      <c r="AU14" s="13">
        <v>128062</v>
      </c>
      <c r="AV14" s="13">
        <v>23837</v>
      </c>
      <c r="AW14" s="13">
        <v>461790</v>
      </c>
      <c r="AX14" s="13">
        <v>716</v>
      </c>
      <c r="AY14" s="13">
        <v>1598</v>
      </c>
      <c r="AZ14" s="13">
        <v>245491</v>
      </c>
      <c r="BA14" s="13">
        <v>388427</v>
      </c>
      <c r="BB14" s="13">
        <v>0</v>
      </c>
      <c r="BC14" s="13">
        <v>1203168</v>
      </c>
      <c r="BD14" s="13">
        <v>534113</v>
      </c>
      <c r="BE14" s="20">
        <f t="shared" si="3"/>
        <v>12590662</v>
      </c>
      <c r="BF14" s="13">
        <v>942921</v>
      </c>
      <c r="BG14" s="13">
        <f t="shared" si="4"/>
        <v>11647741</v>
      </c>
      <c r="BH14" s="13">
        <v>8841</v>
      </c>
      <c r="BI14" s="14">
        <f t="shared" si="5"/>
        <v>11656582</v>
      </c>
    </row>
    <row r="15" spans="1:61" ht="13.5">
      <c r="A15" s="26" t="s">
        <v>72</v>
      </c>
      <c r="B15" s="34"/>
      <c r="C15" s="13">
        <v>557305</v>
      </c>
      <c r="D15" s="13">
        <v>378418</v>
      </c>
      <c r="E15" s="13">
        <v>467826</v>
      </c>
      <c r="F15" s="13">
        <v>5686</v>
      </c>
      <c r="G15" s="13">
        <v>11688</v>
      </c>
      <c r="H15" s="13">
        <v>14662</v>
      </c>
      <c r="I15" s="13">
        <v>21672</v>
      </c>
      <c r="J15" s="13">
        <v>33449</v>
      </c>
      <c r="K15" s="13">
        <v>23043</v>
      </c>
      <c r="L15" s="13">
        <v>21941</v>
      </c>
      <c r="M15" s="13">
        <v>109835</v>
      </c>
      <c r="N15" s="13">
        <v>147779</v>
      </c>
      <c r="O15" s="13">
        <v>135341</v>
      </c>
      <c r="P15" s="13">
        <v>224844</v>
      </c>
      <c r="Q15" s="13">
        <v>198261</v>
      </c>
      <c r="R15" s="13">
        <v>60278</v>
      </c>
      <c r="S15" s="13">
        <v>87324</v>
      </c>
      <c r="T15" s="13">
        <v>79336</v>
      </c>
      <c r="U15" s="13">
        <v>0</v>
      </c>
      <c r="V15" s="13">
        <v>0</v>
      </c>
      <c r="W15" s="13">
        <v>265314</v>
      </c>
      <c r="X15" s="13">
        <v>39183</v>
      </c>
      <c r="Y15" s="13">
        <v>213351</v>
      </c>
      <c r="Z15" s="13">
        <v>1259320</v>
      </c>
      <c r="AA15" s="13">
        <v>798953</v>
      </c>
      <c r="AB15" s="13">
        <v>1189787</v>
      </c>
      <c r="AC15" s="13">
        <v>653805</v>
      </c>
      <c r="AD15" s="13">
        <v>258137</v>
      </c>
      <c r="AE15" s="13">
        <v>271512</v>
      </c>
      <c r="AF15" s="13">
        <v>167042</v>
      </c>
      <c r="AG15" s="13">
        <v>74567</v>
      </c>
      <c r="AH15" s="13">
        <v>99444</v>
      </c>
      <c r="AI15" s="13">
        <v>54119</v>
      </c>
      <c r="AJ15" s="13">
        <v>47490</v>
      </c>
      <c r="AK15" s="13">
        <v>304594</v>
      </c>
      <c r="AL15" s="13">
        <v>93339</v>
      </c>
      <c r="AM15" s="13">
        <v>200138</v>
      </c>
      <c r="AN15" s="13">
        <v>78606</v>
      </c>
      <c r="AO15" s="13">
        <v>120459</v>
      </c>
      <c r="AP15" s="13">
        <v>28362</v>
      </c>
      <c r="AQ15" s="13">
        <v>15614</v>
      </c>
      <c r="AR15" s="13">
        <v>0</v>
      </c>
      <c r="AS15" s="13">
        <v>7158</v>
      </c>
      <c r="AT15" s="13">
        <v>220507</v>
      </c>
      <c r="AU15" s="13">
        <v>90301</v>
      </c>
      <c r="AV15" s="13">
        <v>17974</v>
      </c>
      <c r="AW15" s="13">
        <v>396249</v>
      </c>
      <c r="AX15" s="13">
        <v>1237</v>
      </c>
      <c r="AY15" s="13">
        <v>0</v>
      </c>
      <c r="AZ15" s="13">
        <v>887853</v>
      </c>
      <c r="BA15" s="13">
        <v>74941</v>
      </c>
      <c r="BB15" s="13">
        <v>0</v>
      </c>
      <c r="BC15" s="13">
        <v>961833</v>
      </c>
      <c r="BD15" s="13">
        <v>363118</v>
      </c>
      <c r="BE15" s="20">
        <f t="shared" si="3"/>
        <v>11832995</v>
      </c>
      <c r="BF15" s="35">
        <v>703272</v>
      </c>
      <c r="BG15" s="13">
        <f t="shared" si="4"/>
        <v>11129723</v>
      </c>
      <c r="BH15" s="13">
        <v>523</v>
      </c>
      <c r="BI15" s="14">
        <f t="shared" si="5"/>
        <v>11130246</v>
      </c>
    </row>
    <row r="16" spans="1:61" ht="13.5">
      <c r="A16" s="26" t="s">
        <v>73</v>
      </c>
      <c r="B16" s="34"/>
      <c r="C16" s="13">
        <v>590934</v>
      </c>
      <c r="D16" s="13">
        <v>427054</v>
      </c>
      <c r="E16" s="13">
        <v>492752</v>
      </c>
      <c r="F16" s="13">
        <v>0</v>
      </c>
      <c r="G16" s="13">
        <v>0</v>
      </c>
      <c r="H16" s="13">
        <v>0</v>
      </c>
      <c r="I16" s="13">
        <v>0</v>
      </c>
      <c r="J16" s="13">
        <v>32228</v>
      </c>
      <c r="K16" s="13">
        <v>23775</v>
      </c>
      <c r="L16" s="13">
        <v>9576</v>
      </c>
      <c r="M16" s="13">
        <v>566017</v>
      </c>
      <c r="N16" s="13">
        <v>172918</v>
      </c>
      <c r="O16" s="13">
        <v>165805</v>
      </c>
      <c r="P16" s="13">
        <v>184628</v>
      </c>
      <c r="Q16" s="13">
        <v>160497</v>
      </c>
      <c r="R16" s="13">
        <v>72587</v>
      </c>
      <c r="S16" s="13">
        <v>78132</v>
      </c>
      <c r="T16" s="13">
        <v>49585</v>
      </c>
      <c r="U16" s="13">
        <v>0</v>
      </c>
      <c r="V16" s="13">
        <v>0</v>
      </c>
      <c r="W16" s="13">
        <v>279554</v>
      </c>
      <c r="X16" s="13">
        <v>66011</v>
      </c>
      <c r="Y16" s="13">
        <v>184253</v>
      </c>
      <c r="Z16" s="13">
        <v>1249657</v>
      </c>
      <c r="AA16" s="13">
        <v>768889</v>
      </c>
      <c r="AB16" s="13">
        <v>1030445</v>
      </c>
      <c r="AC16" s="13">
        <v>583231</v>
      </c>
      <c r="AD16" s="13">
        <v>235648</v>
      </c>
      <c r="AE16" s="13">
        <v>354306</v>
      </c>
      <c r="AF16" s="13">
        <v>99416</v>
      </c>
      <c r="AG16" s="13">
        <v>79254</v>
      </c>
      <c r="AH16" s="13">
        <v>88060</v>
      </c>
      <c r="AI16" s="13">
        <v>43856</v>
      </c>
      <c r="AJ16" s="13">
        <v>43386</v>
      </c>
      <c r="AK16" s="13">
        <v>308288</v>
      </c>
      <c r="AL16" s="13">
        <v>91705</v>
      </c>
      <c r="AM16" s="13">
        <v>199904</v>
      </c>
      <c r="AN16" s="13">
        <v>12835</v>
      </c>
      <c r="AO16" s="13">
        <v>72049</v>
      </c>
      <c r="AP16" s="13">
        <v>7162</v>
      </c>
      <c r="AQ16" s="13">
        <v>6330</v>
      </c>
      <c r="AR16" s="13">
        <v>0</v>
      </c>
      <c r="AS16" s="13">
        <v>10189</v>
      </c>
      <c r="AT16" s="13">
        <v>105110</v>
      </c>
      <c r="AU16" s="13">
        <v>112103</v>
      </c>
      <c r="AV16" s="13">
        <v>19251</v>
      </c>
      <c r="AW16" s="13">
        <v>432168</v>
      </c>
      <c r="AX16" s="13">
        <v>342</v>
      </c>
      <c r="AY16" s="13">
        <v>0</v>
      </c>
      <c r="AZ16" s="13">
        <v>756911</v>
      </c>
      <c r="BA16" s="13">
        <v>334388</v>
      </c>
      <c r="BB16" s="13">
        <v>0</v>
      </c>
      <c r="BC16" s="13">
        <v>1038747</v>
      </c>
      <c r="BD16" s="13">
        <v>358469</v>
      </c>
      <c r="BE16" s="20">
        <f t="shared" si="3"/>
        <v>11998405</v>
      </c>
      <c r="BF16" s="13">
        <v>832570</v>
      </c>
      <c r="BG16" s="13">
        <f t="shared" si="4"/>
        <v>11165835</v>
      </c>
      <c r="BH16" s="13">
        <v>19153</v>
      </c>
      <c r="BI16" s="14">
        <f t="shared" si="5"/>
        <v>11184988</v>
      </c>
    </row>
    <row r="17" spans="1:61" ht="13.5">
      <c r="A17" s="27" t="s">
        <v>74</v>
      </c>
      <c r="B17" s="34"/>
      <c r="C17" s="13">
        <v>409715</v>
      </c>
      <c r="D17" s="13">
        <v>192552</v>
      </c>
      <c r="E17" s="13">
        <v>293550</v>
      </c>
      <c r="F17" s="13">
        <v>0</v>
      </c>
      <c r="G17" s="13">
        <v>0</v>
      </c>
      <c r="H17" s="13">
        <v>1717</v>
      </c>
      <c r="I17" s="13">
        <v>2755</v>
      </c>
      <c r="J17" s="13">
        <v>23045</v>
      </c>
      <c r="K17" s="13">
        <v>22258</v>
      </c>
      <c r="L17" s="13">
        <v>22092</v>
      </c>
      <c r="M17" s="13">
        <v>164782</v>
      </c>
      <c r="N17" s="13">
        <v>54158</v>
      </c>
      <c r="O17" s="13">
        <v>103846</v>
      </c>
      <c r="P17" s="13">
        <v>71292</v>
      </c>
      <c r="Q17" s="13">
        <v>94410</v>
      </c>
      <c r="R17" s="13">
        <v>43315</v>
      </c>
      <c r="S17" s="13">
        <v>67791</v>
      </c>
      <c r="T17" s="13">
        <v>39668</v>
      </c>
      <c r="U17" s="13">
        <v>0</v>
      </c>
      <c r="V17" s="13">
        <v>0</v>
      </c>
      <c r="W17" s="13">
        <v>199000</v>
      </c>
      <c r="X17" s="13">
        <v>15532</v>
      </c>
      <c r="Y17" s="13">
        <v>122862</v>
      </c>
      <c r="Z17" s="13">
        <v>830530</v>
      </c>
      <c r="AA17" s="13">
        <v>350927</v>
      </c>
      <c r="AB17" s="13">
        <v>847946</v>
      </c>
      <c r="AC17" s="13">
        <v>409198</v>
      </c>
      <c r="AD17" s="13">
        <v>142863</v>
      </c>
      <c r="AE17" s="13">
        <v>115393</v>
      </c>
      <c r="AF17" s="13">
        <v>84966</v>
      </c>
      <c r="AG17" s="13">
        <v>58911</v>
      </c>
      <c r="AH17" s="13">
        <v>75917</v>
      </c>
      <c r="AI17" s="13">
        <v>35859</v>
      </c>
      <c r="AJ17" s="13">
        <v>36264</v>
      </c>
      <c r="AK17" s="13">
        <v>203597</v>
      </c>
      <c r="AL17" s="13">
        <v>50198</v>
      </c>
      <c r="AM17" s="13">
        <v>114550</v>
      </c>
      <c r="AN17" s="13">
        <v>33807</v>
      </c>
      <c r="AO17" s="13">
        <v>98795</v>
      </c>
      <c r="AP17" s="13">
        <v>28920</v>
      </c>
      <c r="AQ17" s="13">
        <v>14016</v>
      </c>
      <c r="AR17" s="13">
        <v>0</v>
      </c>
      <c r="AS17" s="13">
        <v>6867</v>
      </c>
      <c r="AT17" s="13">
        <v>100164</v>
      </c>
      <c r="AU17" s="13">
        <v>67234</v>
      </c>
      <c r="AV17" s="13">
        <v>12226</v>
      </c>
      <c r="AW17" s="13">
        <v>263438</v>
      </c>
      <c r="AX17" s="13">
        <v>251</v>
      </c>
      <c r="AY17" s="13">
        <v>0</v>
      </c>
      <c r="AZ17" s="13">
        <v>317706</v>
      </c>
      <c r="BA17" s="13">
        <v>227416</v>
      </c>
      <c r="BB17" s="13">
        <v>0</v>
      </c>
      <c r="BC17" s="13">
        <v>716856</v>
      </c>
      <c r="BD17" s="13">
        <v>208577</v>
      </c>
      <c r="BE17" s="20">
        <f t="shared" si="3"/>
        <v>7397732</v>
      </c>
      <c r="BF17" s="13">
        <v>474766</v>
      </c>
      <c r="BG17" s="13">
        <f t="shared" si="4"/>
        <v>6922966</v>
      </c>
      <c r="BH17" s="13">
        <v>1156</v>
      </c>
      <c r="BI17" s="14">
        <f t="shared" si="5"/>
        <v>6924122</v>
      </c>
    </row>
    <row r="18" spans="1:61" ht="13.5">
      <c r="A18" s="26" t="s">
        <v>75</v>
      </c>
      <c r="B18" s="34"/>
      <c r="C18" s="13">
        <v>604866</v>
      </c>
      <c r="D18" s="13">
        <v>504982</v>
      </c>
      <c r="E18" s="13">
        <v>532098</v>
      </c>
      <c r="F18" s="13">
        <v>0</v>
      </c>
      <c r="G18" s="13">
        <v>0</v>
      </c>
      <c r="H18" s="13">
        <v>0</v>
      </c>
      <c r="I18" s="13">
        <v>0</v>
      </c>
      <c r="J18" s="13">
        <v>26024</v>
      </c>
      <c r="K18" s="13">
        <v>23515</v>
      </c>
      <c r="L18" s="13">
        <v>10368</v>
      </c>
      <c r="M18" s="13">
        <v>836736</v>
      </c>
      <c r="N18" s="13">
        <v>170430</v>
      </c>
      <c r="O18" s="13">
        <v>174048</v>
      </c>
      <c r="P18" s="13">
        <v>157208</v>
      </c>
      <c r="Q18" s="13">
        <v>209496</v>
      </c>
      <c r="R18" s="13">
        <v>91876</v>
      </c>
      <c r="S18" s="13">
        <v>91920</v>
      </c>
      <c r="T18" s="13">
        <v>69419</v>
      </c>
      <c r="U18" s="13">
        <v>0</v>
      </c>
      <c r="V18" s="13">
        <v>0</v>
      </c>
      <c r="W18" s="13">
        <v>287915</v>
      </c>
      <c r="X18" s="13">
        <v>122491</v>
      </c>
      <c r="Y18" s="13">
        <v>143628</v>
      </c>
      <c r="Z18" s="13">
        <v>1434465</v>
      </c>
      <c r="AA18" s="13">
        <v>912540</v>
      </c>
      <c r="AB18" s="13">
        <v>1235445</v>
      </c>
      <c r="AC18" s="13">
        <v>691086</v>
      </c>
      <c r="AD18" s="13">
        <v>385838</v>
      </c>
      <c r="AE18" s="13">
        <v>457632</v>
      </c>
      <c r="AF18" s="13">
        <v>235535</v>
      </c>
      <c r="AG18" s="13">
        <v>79284</v>
      </c>
      <c r="AH18" s="13">
        <v>94043</v>
      </c>
      <c r="AI18" s="13">
        <v>47175</v>
      </c>
      <c r="AJ18" s="13">
        <v>43948</v>
      </c>
      <c r="AK18" s="13">
        <v>510636</v>
      </c>
      <c r="AL18" s="13">
        <v>102494</v>
      </c>
      <c r="AM18" s="13">
        <v>234524</v>
      </c>
      <c r="AN18" s="13">
        <v>70067</v>
      </c>
      <c r="AO18" s="13">
        <v>204546</v>
      </c>
      <c r="AP18" s="13">
        <v>27089</v>
      </c>
      <c r="AQ18" s="13">
        <v>46246</v>
      </c>
      <c r="AR18" s="13">
        <v>1940</v>
      </c>
      <c r="AS18" s="13">
        <v>28564</v>
      </c>
      <c r="AT18" s="13">
        <v>275189</v>
      </c>
      <c r="AU18" s="13">
        <v>107123</v>
      </c>
      <c r="AV18" s="13">
        <v>18738</v>
      </c>
      <c r="AW18" s="13">
        <v>587762</v>
      </c>
      <c r="AX18" s="13">
        <v>1124</v>
      </c>
      <c r="AY18" s="13">
        <v>0</v>
      </c>
      <c r="AZ18" s="13">
        <v>1631526</v>
      </c>
      <c r="BA18" s="13">
        <v>317375</v>
      </c>
      <c r="BB18" s="13">
        <v>0</v>
      </c>
      <c r="BC18" s="13">
        <v>1040755</v>
      </c>
      <c r="BD18" s="13">
        <v>432704</v>
      </c>
      <c r="BE18" s="20">
        <f t="shared" si="3"/>
        <v>15312413</v>
      </c>
      <c r="BF18" s="13">
        <v>854191</v>
      </c>
      <c r="BG18" s="13">
        <f t="shared" si="4"/>
        <v>14458222</v>
      </c>
      <c r="BH18" s="13">
        <v>4061</v>
      </c>
      <c r="BI18" s="14">
        <f t="shared" si="5"/>
        <v>14462283</v>
      </c>
    </row>
    <row r="19" spans="1:61" ht="13.5">
      <c r="A19" s="60" t="s">
        <v>82</v>
      </c>
      <c r="B19" s="61"/>
      <c r="C19" s="11">
        <f aca="true" t="shared" si="6" ref="C19:AH19">SUM(C20:C30)</f>
        <v>1694482</v>
      </c>
      <c r="D19" s="11">
        <f t="shared" si="6"/>
        <v>1348903</v>
      </c>
      <c r="E19" s="11">
        <f t="shared" si="6"/>
        <v>1346210</v>
      </c>
      <c r="F19" s="11">
        <f t="shared" si="6"/>
        <v>114291</v>
      </c>
      <c r="G19" s="11">
        <f t="shared" si="6"/>
        <v>118102</v>
      </c>
      <c r="H19" s="11">
        <f t="shared" si="6"/>
        <v>59462</v>
      </c>
      <c r="I19" s="11">
        <f t="shared" si="6"/>
        <v>72047</v>
      </c>
      <c r="J19" s="11">
        <f t="shared" si="6"/>
        <v>26485</v>
      </c>
      <c r="K19" s="11">
        <f t="shared" si="6"/>
        <v>45069</v>
      </c>
      <c r="L19" s="11">
        <f t="shared" si="6"/>
        <v>42676</v>
      </c>
      <c r="M19" s="11">
        <f t="shared" si="6"/>
        <v>817113</v>
      </c>
      <c r="N19" s="11">
        <f t="shared" si="6"/>
        <v>312598</v>
      </c>
      <c r="O19" s="11">
        <f t="shared" si="6"/>
        <v>367896</v>
      </c>
      <c r="P19" s="11">
        <f t="shared" si="6"/>
        <v>437806</v>
      </c>
      <c r="Q19" s="11">
        <f t="shared" si="6"/>
        <v>543802</v>
      </c>
      <c r="R19" s="11">
        <f t="shared" si="6"/>
        <v>247076</v>
      </c>
      <c r="S19" s="11">
        <f t="shared" si="6"/>
        <v>202224</v>
      </c>
      <c r="T19" s="11">
        <f t="shared" si="6"/>
        <v>255859</v>
      </c>
      <c r="U19" s="11">
        <f t="shared" si="6"/>
        <v>0</v>
      </c>
      <c r="V19" s="11">
        <f t="shared" si="6"/>
        <v>0</v>
      </c>
      <c r="W19" s="11">
        <f t="shared" si="6"/>
        <v>852970</v>
      </c>
      <c r="X19" s="11">
        <f t="shared" si="6"/>
        <v>10590</v>
      </c>
      <c r="Y19" s="11">
        <f t="shared" si="6"/>
        <v>0</v>
      </c>
      <c r="Z19" s="11">
        <f t="shared" si="6"/>
        <v>2594609</v>
      </c>
      <c r="AA19" s="11">
        <f t="shared" si="6"/>
        <v>3015819</v>
      </c>
      <c r="AB19" s="11">
        <f t="shared" si="6"/>
        <v>3768588</v>
      </c>
      <c r="AC19" s="11">
        <f t="shared" si="6"/>
        <v>1536912</v>
      </c>
      <c r="AD19" s="11">
        <f t="shared" si="6"/>
        <v>681128</v>
      </c>
      <c r="AE19" s="11">
        <f t="shared" si="6"/>
        <v>1122166</v>
      </c>
      <c r="AF19" s="11">
        <f t="shared" si="6"/>
        <v>877115</v>
      </c>
      <c r="AG19" s="11">
        <f t="shared" si="6"/>
        <v>233411</v>
      </c>
      <c r="AH19" s="11">
        <f t="shared" si="6"/>
        <v>407577</v>
      </c>
      <c r="AI19" s="11">
        <f aca="true" t="shared" si="7" ref="AI19:BI19">SUM(AI20:AI30)</f>
        <v>138884</v>
      </c>
      <c r="AJ19" s="11">
        <f t="shared" si="7"/>
        <v>142147</v>
      </c>
      <c r="AK19" s="11">
        <f t="shared" si="7"/>
        <v>1994717</v>
      </c>
      <c r="AL19" s="11">
        <f t="shared" si="7"/>
        <v>396420</v>
      </c>
      <c r="AM19" s="11">
        <f t="shared" si="7"/>
        <v>1462959</v>
      </c>
      <c r="AN19" s="11">
        <f t="shared" si="7"/>
        <v>233957</v>
      </c>
      <c r="AO19" s="11">
        <f t="shared" si="7"/>
        <v>1023762</v>
      </c>
      <c r="AP19" s="11">
        <f t="shared" si="7"/>
        <v>235091</v>
      </c>
      <c r="AQ19" s="11">
        <f t="shared" si="7"/>
        <v>214697</v>
      </c>
      <c r="AR19" s="11">
        <f t="shared" si="7"/>
        <v>4389</v>
      </c>
      <c r="AS19" s="11">
        <f t="shared" si="7"/>
        <v>117560</v>
      </c>
      <c r="AT19" s="11">
        <f t="shared" si="7"/>
        <v>1065092</v>
      </c>
      <c r="AU19" s="11">
        <f t="shared" si="7"/>
        <v>192604</v>
      </c>
      <c r="AV19" s="11">
        <f t="shared" si="7"/>
        <v>38610</v>
      </c>
      <c r="AW19" s="11">
        <f t="shared" si="7"/>
        <v>1563220</v>
      </c>
      <c r="AX19" s="11">
        <f t="shared" si="7"/>
        <v>6199</v>
      </c>
      <c r="AY19" s="11">
        <f t="shared" si="7"/>
        <v>0</v>
      </c>
      <c r="AZ19" s="11">
        <f t="shared" si="7"/>
        <v>5643705</v>
      </c>
      <c r="BA19" s="11">
        <f t="shared" si="7"/>
        <v>688777</v>
      </c>
      <c r="BB19" s="11">
        <f t="shared" si="7"/>
        <v>0</v>
      </c>
      <c r="BC19" s="11">
        <f t="shared" si="7"/>
        <v>3706922</v>
      </c>
      <c r="BD19" s="11">
        <f t="shared" si="7"/>
        <v>1745747</v>
      </c>
      <c r="BE19" s="11">
        <f t="shared" si="7"/>
        <v>43768445</v>
      </c>
      <c r="BF19" s="11">
        <f t="shared" si="7"/>
        <v>2201177</v>
      </c>
      <c r="BG19" s="11">
        <f t="shared" si="7"/>
        <v>41567268</v>
      </c>
      <c r="BH19" s="11">
        <f t="shared" si="7"/>
        <v>33236</v>
      </c>
      <c r="BI19" s="12">
        <f t="shared" si="7"/>
        <v>41600504</v>
      </c>
    </row>
    <row r="20" spans="1:61" ht="13.5">
      <c r="A20" s="26" t="s">
        <v>64</v>
      </c>
      <c r="B20" s="34"/>
      <c r="C20" s="13">
        <v>278195</v>
      </c>
      <c r="D20" s="13">
        <v>245248</v>
      </c>
      <c r="E20" s="13">
        <v>186430</v>
      </c>
      <c r="F20" s="13">
        <v>0</v>
      </c>
      <c r="G20" s="13">
        <v>0</v>
      </c>
      <c r="H20" s="13">
        <v>0</v>
      </c>
      <c r="I20" s="13">
        <v>0</v>
      </c>
      <c r="J20" s="13">
        <v>6547</v>
      </c>
      <c r="K20" s="13">
        <v>8110</v>
      </c>
      <c r="L20" s="13">
        <v>12743</v>
      </c>
      <c r="M20" s="13">
        <v>225842</v>
      </c>
      <c r="N20" s="13">
        <v>39359</v>
      </c>
      <c r="O20" s="13">
        <v>28134</v>
      </c>
      <c r="P20" s="13">
        <v>93228</v>
      </c>
      <c r="Q20" s="13">
        <v>103851</v>
      </c>
      <c r="R20" s="13">
        <v>66073</v>
      </c>
      <c r="S20" s="13">
        <v>22980</v>
      </c>
      <c r="T20" s="13">
        <v>19834</v>
      </c>
      <c r="U20" s="13">
        <v>0</v>
      </c>
      <c r="V20" s="13">
        <v>0</v>
      </c>
      <c r="W20" s="13">
        <v>139881</v>
      </c>
      <c r="X20" s="13">
        <v>10590</v>
      </c>
      <c r="Y20" s="13">
        <v>0</v>
      </c>
      <c r="Z20" s="13">
        <v>352467</v>
      </c>
      <c r="AA20" s="13">
        <v>658649</v>
      </c>
      <c r="AB20" s="13">
        <v>471008</v>
      </c>
      <c r="AC20" s="13">
        <v>269922</v>
      </c>
      <c r="AD20" s="13">
        <v>125504</v>
      </c>
      <c r="AE20" s="13">
        <v>215701</v>
      </c>
      <c r="AF20" s="13">
        <v>138720</v>
      </c>
      <c r="AG20" s="13">
        <v>37932</v>
      </c>
      <c r="AH20" s="13">
        <v>52857</v>
      </c>
      <c r="AI20" s="13">
        <v>20162</v>
      </c>
      <c r="AJ20" s="13">
        <v>20487</v>
      </c>
      <c r="AK20" s="13">
        <v>189288</v>
      </c>
      <c r="AL20" s="13">
        <v>59963</v>
      </c>
      <c r="AM20" s="13">
        <v>153134</v>
      </c>
      <c r="AN20" s="13">
        <v>31831</v>
      </c>
      <c r="AO20" s="13">
        <v>99762</v>
      </c>
      <c r="AP20" s="13">
        <v>88006</v>
      </c>
      <c r="AQ20" s="13">
        <v>115973</v>
      </c>
      <c r="AR20" s="13">
        <v>2353</v>
      </c>
      <c r="AS20" s="13">
        <v>6907</v>
      </c>
      <c r="AT20" s="13">
        <v>56721</v>
      </c>
      <c r="AU20" s="13">
        <v>31521</v>
      </c>
      <c r="AV20" s="13">
        <v>6901</v>
      </c>
      <c r="AW20" s="13">
        <v>235946</v>
      </c>
      <c r="AX20" s="13">
        <v>1401</v>
      </c>
      <c r="AY20" s="13">
        <v>0</v>
      </c>
      <c r="AZ20" s="13">
        <v>1396296</v>
      </c>
      <c r="BA20" s="13">
        <v>169245</v>
      </c>
      <c r="BB20" s="13">
        <v>0</v>
      </c>
      <c r="BC20" s="13">
        <v>499621</v>
      </c>
      <c r="BD20" s="13">
        <v>286558</v>
      </c>
      <c r="BE20" s="20">
        <f aca="true" t="shared" si="8" ref="BE20:BE30">SUM(C20:BD20)</f>
        <v>7281881</v>
      </c>
      <c r="BF20" s="13">
        <v>363046</v>
      </c>
      <c r="BG20" s="13">
        <f aca="true" t="shared" si="9" ref="BG20:BG30">BE20-BF20</f>
        <v>6918835</v>
      </c>
      <c r="BH20" s="13">
        <v>33702</v>
      </c>
      <c r="BI20" s="14">
        <f aca="true" t="shared" si="10" ref="BI20:BI30">BG20+BH20</f>
        <v>6952537</v>
      </c>
    </row>
    <row r="21" spans="1:61" ht="13.5">
      <c r="A21" s="26" t="s">
        <v>76</v>
      </c>
      <c r="B21" s="34"/>
      <c r="C21" s="13">
        <v>138821</v>
      </c>
      <c r="D21" s="13">
        <v>156096</v>
      </c>
      <c r="E21" s="13">
        <v>187872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3105</v>
      </c>
      <c r="L21" s="13">
        <v>0</v>
      </c>
      <c r="M21" s="13">
        <v>64920</v>
      </c>
      <c r="N21" s="13">
        <v>39088</v>
      </c>
      <c r="O21" s="13">
        <v>32928</v>
      </c>
      <c r="P21" s="13">
        <v>46614</v>
      </c>
      <c r="Q21" s="13">
        <v>37764</v>
      </c>
      <c r="R21" s="13">
        <v>27495</v>
      </c>
      <c r="S21" s="13">
        <v>13788</v>
      </c>
      <c r="T21" s="13">
        <v>19834</v>
      </c>
      <c r="U21" s="13">
        <v>0</v>
      </c>
      <c r="V21" s="13">
        <v>0</v>
      </c>
      <c r="W21" s="13">
        <v>70287</v>
      </c>
      <c r="X21" s="13">
        <v>0</v>
      </c>
      <c r="Y21" s="13">
        <v>0</v>
      </c>
      <c r="Z21" s="13">
        <v>252624</v>
      </c>
      <c r="AA21" s="13">
        <v>268193</v>
      </c>
      <c r="AB21" s="13">
        <v>306352</v>
      </c>
      <c r="AC21" s="13">
        <v>114611</v>
      </c>
      <c r="AD21" s="13">
        <v>29058</v>
      </c>
      <c r="AE21" s="13">
        <v>104582</v>
      </c>
      <c r="AF21" s="13">
        <v>80631</v>
      </c>
      <c r="AG21" s="13">
        <v>18510</v>
      </c>
      <c r="AH21" s="13">
        <v>33629</v>
      </c>
      <c r="AI21" s="13">
        <v>10332</v>
      </c>
      <c r="AJ21" s="13">
        <v>10157</v>
      </c>
      <c r="AK21" s="13">
        <v>126175</v>
      </c>
      <c r="AL21" s="13">
        <v>40373</v>
      </c>
      <c r="AM21" s="13">
        <v>182485</v>
      </c>
      <c r="AN21" s="13">
        <v>25864</v>
      </c>
      <c r="AO21" s="13">
        <v>17242</v>
      </c>
      <c r="AP21" s="13">
        <v>13647</v>
      </c>
      <c r="AQ21" s="13">
        <v>12542</v>
      </c>
      <c r="AR21" s="13">
        <v>0</v>
      </c>
      <c r="AS21" s="13">
        <v>5349</v>
      </c>
      <c r="AT21" s="13">
        <v>62966</v>
      </c>
      <c r="AU21" s="13">
        <v>12049</v>
      </c>
      <c r="AV21" s="13">
        <v>2650</v>
      </c>
      <c r="AW21" s="13">
        <v>137618</v>
      </c>
      <c r="AX21" s="13">
        <v>95</v>
      </c>
      <c r="AY21" s="13">
        <v>0</v>
      </c>
      <c r="AZ21" s="13">
        <v>492682</v>
      </c>
      <c r="BA21" s="13">
        <v>117701</v>
      </c>
      <c r="BB21" s="13">
        <v>0</v>
      </c>
      <c r="BC21" s="13">
        <v>325864</v>
      </c>
      <c r="BD21" s="13">
        <v>180087</v>
      </c>
      <c r="BE21" s="20">
        <f t="shared" si="8"/>
        <v>3822680</v>
      </c>
      <c r="BF21" s="13">
        <v>190185</v>
      </c>
      <c r="BG21" s="13">
        <f t="shared" si="9"/>
        <v>3632495</v>
      </c>
      <c r="BH21" s="13">
        <v>447</v>
      </c>
      <c r="BI21" s="14">
        <f t="shared" si="10"/>
        <v>3632942</v>
      </c>
    </row>
    <row r="22" spans="1:61" ht="13.5">
      <c r="A22" s="26" t="s">
        <v>77</v>
      </c>
      <c r="B22" s="34"/>
      <c r="C22" s="13">
        <v>104186</v>
      </c>
      <c r="D22" s="13">
        <v>64317</v>
      </c>
      <c r="E22" s="13">
        <v>95996</v>
      </c>
      <c r="F22" s="13">
        <v>0</v>
      </c>
      <c r="G22" s="13">
        <v>0</v>
      </c>
      <c r="H22" s="13">
        <v>0</v>
      </c>
      <c r="I22" s="13">
        <v>0</v>
      </c>
      <c r="J22" s="13">
        <v>3337</v>
      </c>
      <c r="K22" s="13">
        <v>3428</v>
      </c>
      <c r="L22" s="13">
        <v>2714</v>
      </c>
      <c r="M22" s="13">
        <v>8050</v>
      </c>
      <c r="N22" s="13">
        <v>15077</v>
      </c>
      <c r="O22" s="13">
        <v>22982</v>
      </c>
      <c r="P22" s="13">
        <v>23764</v>
      </c>
      <c r="Q22" s="13">
        <v>28323</v>
      </c>
      <c r="R22" s="13">
        <v>8925</v>
      </c>
      <c r="S22" s="13">
        <v>5745</v>
      </c>
      <c r="T22" s="13">
        <v>9917</v>
      </c>
      <c r="U22" s="13">
        <v>0</v>
      </c>
      <c r="V22" s="13">
        <v>0</v>
      </c>
      <c r="W22" s="13">
        <v>51577</v>
      </c>
      <c r="X22" s="13">
        <v>0</v>
      </c>
      <c r="Y22" s="13">
        <v>0</v>
      </c>
      <c r="Z22" s="13">
        <v>119482</v>
      </c>
      <c r="AA22" s="13">
        <v>119420</v>
      </c>
      <c r="AB22" s="13">
        <v>234914</v>
      </c>
      <c r="AC22" s="13">
        <v>85144</v>
      </c>
      <c r="AD22" s="13">
        <v>71839</v>
      </c>
      <c r="AE22" s="13">
        <v>60252</v>
      </c>
      <c r="AF22" s="13">
        <v>39015</v>
      </c>
      <c r="AG22" s="13">
        <v>14008</v>
      </c>
      <c r="AH22" s="13">
        <v>28647</v>
      </c>
      <c r="AI22" s="13">
        <v>7621</v>
      </c>
      <c r="AJ22" s="13">
        <v>8928</v>
      </c>
      <c r="AK22" s="13">
        <v>92486</v>
      </c>
      <c r="AL22" s="13">
        <v>16908</v>
      </c>
      <c r="AM22" s="13">
        <v>101006</v>
      </c>
      <c r="AN22" s="13">
        <v>14998</v>
      </c>
      <c r="AO22" s="13">
        <v>4062</v>
      </c>
      <c r="AP22" s="13">
        <v>16838</v>
      </c>
      <c r="AQ22" s="13">
        <v>3386</v>
      </c>
      <c r="AR22" s="13">
        <v>0</v>
      </c>
      <c r="AS22" s="13">
        <v>2290</v>
      </c>
      <c r="AT22" s="13">
        <v>55258</v>
      </c>
      <c r="AU22" s="13">
        <v>11024</v>
      </c>
      <c r="AV22" s="13">
        <v>2350</v>
      </c>
      <c r="AW22" s="13">
        <v>82548</v>
      </c>
      <c r="AX22" s="13">
        <v>55</v>
      </c>
      <c r="AY22" s="13">
        <v>0</v>
      </c>
      <c r="AZ22" s="13">
        <v>137007</v>
      </c>
      <c r="BA22" s="13">
        <v>0</v>
      </c>
      <c r="BB22" s="13">
        <v>0</v>
      </c>
      <c r="BC22" s="13">
        <v>288698</v>
      </c>
      <c r="BD22" s="13">
        <v>76586</v>
      </c>
      <c r="BE22" s="20">
        <f t="shared" si="8"/>
        <v>2143108</v>
      </c>
      <c r="BF22" s="13">
        <v>115180</v>
      </c>
      <c r="BG22" s="13">
        <f t="shared" si="9"/>
        <v>2027928</v>
      </c>
      <c r="BH22" s="13">
        <v>0</v>
      </c>
      <c r="BI22" s="14">
        <f t="shared" si="10"/>
        <v>2027928</v>
      </c>
    </row>
    <row r="23" spans="1:61" ht="13.5">
      <c r="A23" s="26" t="s">
        <v>78</v>
      </c>
      <c r="B23" s="34"/>
      <c r="C23" s="13">
        <v>139318</v>
      </c>
      <c r="D23" s="13">
        <v>121072</v>
      </c>
      <c r="E23" s="13">
        <v>147290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3002</v>
      </c>
      <c r="L23" s="13">
        <v>0</v>
      </c>
      <c r="M23" s="13">
        <v>103322</v>
      </c>
      <c r="N23" s="13">
        <v>14773</v>
      </c>
      <c r="O23" s="13">
        <v>43456</v>
      </c>
      <c r="P23" s="13">
        <v>21936</v>
      </c>
      <c r="Q23" s="13">
        <v>18882</v>
      </c>
      <c r="R23" s="13">
        <v>16159</v>
      </c>
      <c r="S23" s="13">
        <v>20682</v>
      </c>
      <c r="T23" s="13">
        <v>19834</v>
      </c>
      <c r="U23" s="13">
        <v>0</v>
      </c>
      <c r="V23" s="13">
        <v>0</v>
      </c>
      <c r="W23" s="13">
        <v>70847</v>
      </c>
      <c r="X23" s="13">
        <v>0</v>
      </c>
      <c r="Y23" s="13">
        <v>0</v>
      </c>
      <c r="Z23" s="13">
        <v>181026</v>
      </c>
      <c r="AA23" s="13">
        <v>182172</v>
      </c>
      <c r="AB23" s="13">
        <v>333248</v>
      </c>
      <c r="AC23" s="13">
        <v>119739</v>
      </c>
      <c r="AD23" s="13">
        <v>31234</v>
      </c>
      <c r="AE23" s="13">
        <v>107348</v>
      </c>
      <c r="AF23" s="13">
        <v>90457</v>
      </c>
      <c r="AG23" s="13">
        <v>18753</v>
      </c>
      <c r="AH23" s="13">
        <v>36093</v>
      </c>
      <c r="AI23" s="13">
        <v>12223</v>
      </c>
      <c r="AJ23" s="13">
        <v>11087</v>
      </c>
      <c r="AK23" s="13">
        <v>126565</v>
      </c>
      <c r="AL23" s="13">
        <v>43055</v>
      </c>
      <c r="AM23" s="13">
        <v>180620</v>
      </c>
      <c r="AN23" s="13">
        <v>26990</v>
      </c>
      <c r="AO23" s="13">
        <v>79904</v>
      </c>
      <c r="AP23" s="13">
        <v>5424</v>
      </c>
      <c r="AQ23" s="13">
        <v>11624</v>
      </c>
      <c r="AR23" s="13">
        <v>0</v>
      </c>
      <c r="AS23" s="13">
        <v>4416</v>
      </c>
      <c r="AT23" s="13">
        <v>49812</v>
      </c>
      <c r="AU23" s="13">
        <v>11801</v>
      </c>
      <c r="AV23" s="13">
        <v>2780</v>
      </c>
      <c r="AW23" s="13">
        <v>137055</v>
      </c>
      <c r="AX23" s="13">
        <v>266</v>
      </c>
      <c r="AY23" s="13">
        <v>0</v>
      </c>
      <c r="AZ23" s="13">
        <v>392371</v>
      </c>
      <c r="BA23" s="13">
        <v>63750</v>
      </c>
      <c r="BB23" s="13">
        <v>0</v>
      </c>
      <c r="BC23" s="13">
        <v>322045</v>
      </c>
      <c r="BD23" s="13">
        <v>189256</v>
      </c>
      <c r="BE23" s="20">
        <f t="shared" si="8"/>
        <v>3511687</v>
      </c>
      <c r="BF23" s="13">
        <v>177947</v>
      </c>
      <c r="BG23" s="13">
        <f t="shared" si="9"/>
        <v>3333740</v>
      </c>
      <c r="BH23" s="13">
        <v>0</v>
      </c>
      <c r="BI23" s="14">
        <f t="shared" si="10"/>
        <v>3333740</v>
      </c>
    </row>
    <row r="24" spans="1:61" ht="13.5">
      <c r="A24" s="26" t="s">
        <v>79</v>
      </c>
      <c r="B24" s="34"/>
      <c r="C24" s="13">
        <v>247436</v>
      </c>
      <c r="D24" s="13">
        <v>295236</v>
      </c>
      <c r="E24" s="13">
        <v>225982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6709</v>
      </c>
      <c r="L24" s="13">
        <v>0</v>
      </c>
      <c r="M24" s="13">
        <v>166368</v>
      </c>
      <c r="N24" s="13">
        <v>32256</v>
      </c>
      <c r="O24" s="13">
        <v>45248</v>
      </c>
      <c r="P24" s="13">
        <v>55754</v>
      </c>
      <c r="Q24" s="13">
        <v>84969</v>
      </c>
      <c r="R24" s="13">
        <v>43738</v>
      </c>
      <c r="S24" s="13">
        <v>18384</v>
      </c>
      <c r="T24" s="13">
        <v>29751</v>
      </c>
      <c r="U24" s="13">
        <v>0</v>
      </c>
      <c r="V24" s="13">
        <v>0</v>
      </c>
      <c r="W24" s="13">
        <v>125258</v>
      </c>
      <c r="X24" s="13">
        <v>0</v>
      </c>
      <c r="Y24" s="13">
        <v>0</v>
      </c>
      <c r="Z24" s="13">
        <v>433866</v>
      </c>
      <c r="AA24" s="13">
        <v>485236</v>
      </c>
      <c r="AB24" s="13">
        <v>573934</v>
      </c>
      <c r="AC24" s="13">
        <v>259829</v>
      </c>
      <c r="AD24" s="13">
        <v>69365</v>
      </c>
      <c r="AE24" s="13">
        <v>256177</v>
      </c>
      <c r="AF24" s="13">
        <v>102017</v>
      </c>
      <c r="AG24" s="13">
        <v>33346</v>
      </c>
      <c r="AH24" s="13">
        <v>53493</v>
      </c>
      <c r="AI24" s="13">
        <v>21298</v>
      </c>
      <c r="AJ24" s="13">
        <v>19850</v>
      </c>
      <c r="AK24" s="13">
        <v>186994</v>
      </c>
      <c r="AL24" s="13">
        <v>68020</v>
      </c>
      <c r="AM24" s="13">
        <v>167932</v>
      </c>
      <c r="AN24" s="13">
        <v>9005</v>
      </c>
      <c r="AO24" s="13">
        <v>83647</v>
      </c>
      <c r="AP24" s="13">
        <v>18838</v>
      </c>
      <c r="AQ24" s="13">
        <v>6214</v>
      </c>
      <c r="AR24" s="13">
        <v>1397</v>
      </c>
      <c r="AS24" s="13">
        <v>8216</v>
      </c>
      <c r="AT24" s="13">
        <v>100853</v>
      </c>
      <c r="AU24" s="13">
        <v>26529</v>
      </c>
      <c r="AV24" s="13">
        <v>5621</v>
      </c>
      <c r="AW24" s="13">
        <v>244170</v>
      </c>
      <c r="AX24" s="13">
        <v>290</v>
      </c>
      <c r="AY24" s="13">
        <v>0</v>
      </c>
      <c r="AZ24" s="13">
        <v>1043838</v>
      </c>
      <c r="BA24" s="13">
        <v>154083</v>
      </c>
      <c r="BB24" s="13">
        <v>0</v>
      </c>
      <c r="BC24" s="13">
        <v>452126</v>
      </c>
      <c r="BD24" s="13">
        <v>308307</v>
      </c>
      <c r="BE24" s="20">
        <f t="shared" si="8"/>
        <v>6571580</v>
      </c>
      <c r="BF24" s="13">
        <v>328145</v>
      </c>
      <c r="BG24" s="13">
        <f t="shared" si="9"/>
        <v>6243435</v>
      </c>
      <c r="BH24" s="13">
        <v>0</v>
      </c>
      <c r="BI24" s="14">
        <f t="shared" si="10"/>
        <v>6243435</v>
      </c>
    </row>
    <row r="25" spans="1:61" ht="13.5">
      <c r="A25" s="26" t="s">
        <v>65</v>
      </c>
      <c r="B25" s="34"/>
      <c r="C25" s="13">
        <v>186066</v>
      </c>
      <c r="D25" s="13">
        <v>116614</v>
      </c>
      <c r="E25" s="13">
        <v>91670</v>
      </c>
      <c r="F25" s="13">
        <v>0</v>
      </c>
      <c r="G25" s="13">
        <v>0</v>
      </c>
      <c r="H25" s="13">
        <v>0</v>
      </c>
      <c r="I25" s="13">
        <v>0</v>
      </c>
      <c r="J25" s="13">
        <v>2674</v>
      </c>
      <c r="K25" s="13">
        <v>4728</v>
      </c>
      <c r="L25" s="13">
        <v>22205</v>
      </c>
      <c r="M25" s="13">
        <v>36971</v>
      </c>
      <c r="N25" s="13">
        <v>37254</v>
      </c>
      <c r="O25" s="13">
        <v>45203</v>
      </c>
      <c r="P25" s="13">
        <v>50270</v>
      </c>
      <c r="Q25" s="13">
        <v>66087</v>
      </c>
      <c r="R25" s="13">
        <v>29737</v>
      </c>
      <c r="S25" s="13">
        <v>29874</v>
      </c>
      <c r="T25" s="13">
        <v>29751</v>
      </c>
      <c r="U25" s="13">
        <v>0</v>
      </c>
      <c r="V25" s="13">
        <v>0</v>
      </c>
      <c r="W25" s="13">
        <v>94592</v>
      </c>
      <c r="X25" s="13">
        <v>0</v>
      </c>
      <c r="Y25" s="13">
        <v>0</v>
      </c>
      <c r="Z25" s="13">
        <v>274674</v>
      </c>
      <c r="AA25" s="13">
        <v>270668</v>
      </c>
      <c r="AB25" s="13">
        <v>372149</v>
      </c>
      <c r="AC25" s="13">
        <v>172080</v>
      </c>
      <c r="AD25" s="13">
        <v>63199</v>
      </c>
      <c r="AE25" s="13">
        <v>107515</v>
      </c>
      <c r="AF25" s="13">
        <v>112999</v>
      </c>
      <c r="AG25" s="13">
        <v>25693</v>
      </c>
      <c r="AH25" s="13">
        <v>45792</v>
      </c>
      <c r="AI25" s="13">
        <v>17023</v>
      </c>
      <c r="AJ25" s="13">
        <v>16003</v>
      </c>
      <c r="AK25" s="13">
        <v>276521</v>
      </c>
      <c r="AL25" s="13">
        <v>48882</v>
      </c>
      <c r="AM25" s="13">
        <v>142787</v>
      </c>
      <c r="AN25" s="13">
        <v>7446</v>
      </c>
      <c r="AO25" s="13">
        <v>20638</v>
      </c>
      <c r="AP25" s="13">
        <v>762</v>
      </c>
      <c r="AQ25" s="13">
        <v>14082</v>
      </c>
      <c r="AR25" s="13">
        <v>639</v>
      </c>
      <c r="AS25" s="13">
        <v>1105</v>
      </c>
      <c r="AT25" s="13">
        <v>50689</v>
      </c>
      <c r="AU25" s="13">
        <v>21187</v>
      </c>
      <c r="AV25" s="13">
        <v>4602</v>
      </c>
      <c r="AW25" s="13">
        <v>181452</v>
      </c>
      <c r="AX25" s="13">
        <v>1032</v>
      </c>
      <c r="AY25" s="13">
        <v>0</v>
      </c>
      <c r="AZ25" s="13">
        <v>659077</v>
      </c>
      <c r="BA25" s="13">
        <v>8418</v>
      </c>
      <c r="BB25" s="13">
        <v>0</v>
      </c>
      <c r="BC25" s="13">
        <v>384989</v>
      </c>
      <c r="BD25" s="13">
        <v>213795</v>
      </c>
      <c r="BE25" s="20">
        <f t="shared" si="8"/>
        <v>4359594</v>
      </c>
      <c r="BF25" s="13">
        <v>228147</v>
      </c>
      <c r="BG25" s="13">
        <f t="shared" si="9"/>
        <v>4131447</v>
      </c>
      <c r="BH25" s="13">
        <v>0</v>
      </c>
      <c r="BI25" s="14">
        <f t="shared" si="10"/>
        <v>4131447</v>
      </c>
    </row>
    <row r="26" spans="1:61" ht="13.5">
      <c r="A26" s="26" t="s">
        <v>63</v>
      </c>
      <c r="B26" s="34"/>
      <c r="C26" s="13">
        <v>164144</v>
      </c>
      <c r="D26" s="13">
        <v>96157</v>
      </c>
      <c r="E26" s="13">
        <v>71276</v>
      </c>
      <c r="F26" s="13">
        <v>0</v>
      </c>
      <c r="G26" s="13">
        <v>0</v>
      </c>
      <c r="H26" s="13">
        <v>0</v>
      </c>
      <c r="I26" s="13">
        <v>0</v>
      </c>
      <c r="J26" s="13">
        <v>4237</v>
      </c>
      <c r="K26" s="13">
        <v>3820</v>
      </c>
      <c r="L26" s="13">
        <v>0</v>
      </c>
      <c r="M26" s="13">
        <v>7326</v>
      </c>
      <c r="N26" s="13">
        <v>31060</v>
      </c>
      <c r="O26" s="13">
        <v>23565</v>
      </c>
      <c r="P26" s="13">
        <v>38388</v>
      </c>
      <c r="Q26" s="13">
        <v>47205</v>
      </c>
      <c r="R26" s="13">
        <v>7149</v>
      </c>
      <c r="S26" s="13">
        <v>34470</v>
      </c>
      <c r="T26" s="13">
        <v>39668</v>
      </c>
      <c r="U26" s="13">
        <v>0</v>
      </c>
      <c r="V26" s="13">
        <v>0</v>
      </c>
      <c r="W26" s="13">
        <v>83921</v>
      </c>
      <c r="X26" s="13">
        <v>0</v>
      </c>
      <c r="Y26" s="13">
        <v>0</v>
      </c>
      <c r="Z26" s="13">
        <v>200488</v>
      </c>
      <c r="AA26" s="13">
        <v>172979</v>
      </c>
      <c r="AB26" s="13">
        <v>334035</v>
      </c>
      <c r="AC26" s="13">
        <v>139845</v>
      </c>
      <c r="AD26" s="13">
        <v>65678</v>
      </c>
      <c r="AE26" s="13">
        <v>112041</v>
      </c>
      <c r="AF26" s="13">
        <v>69938</v>
      </c>
      <c r="AG26" s="13">
        <v>22718</v>
      </c>
      <c r="AH26" s="13">
        <v>43322</v>
      </c>
      <c r="AI26" s="13">
        <v>11961</v>
      </c>
      <c r="AJ26" s="13">
        <v>13801</v>
      </c>
      <c r="AK26" s="13">
        <v>192423</v>
      </c>
      <c r="AL26" s="13">
        <v>47212</v>
      </c>
      <c r="AM26" s="13">
        <v>186477</v>
      </c>
      <c r="AN26" s="13">
        <v>8528</v>
      </c>
      <c r="AO26" s="13">
        <v>39026</v>
      </c>
      <c r="AP26" s="13">
        <v>12894</v>
      </c>
      <c r="AQ26" s="13">
        <v>3151</v>
      </c>
      <c r="AR26" s="13">
        <v>0</v>
      </c>
      <c r="AS26" s="13">
        <v>4428</v>
      </c>
      <c r="AT26" s="13">
        <v>60881</v>
      </c>
      <c r="AU26" s="13">
        <v>15977</v>
      </c>
      <c r="AV26" s="13">
        <v>3463</v>
      </c>
      <c r="AW26" s="13">
        <v>153652</v>
      </c>
      <c r="AX26" s="13">
        <v>1114</v>
      </c>
      <c r="AY26" s="13">
        <v>0</v>
      </c>
      <c r="AZ26" s="13">
        <v>351760</v>
      </c>
      <c r="BA26" s="13">
        <v>17373</v>
      </c>
      <c r="BB26" s="13">
        <v>0</v>
      </c>
      <c r="BC26" s="13">
        <v>352303</v>
      </c>
      <c r="BD26" s="13">
        <v>223094</v>
      </c>
      <c r="BE26" s="20">
        <f t="shared" si="8"/>
        <v>3512948</v>
      </c>
      <c r="BF26" s="13">
        <v>188961</v>
      </c>
      <c r="BG26" s="13">
        <f t="shared" si="9"/>
        <v>3323987</v>
      </c>
      <c r="BH26" s="13">
        <v>0</v>
      </c>
      <c r="BI26" s="14">
        <f t="shared" si="10"/>
        <v>3323987</v>
      </c>
    </row>
    <row r="27" spans="1:61" ht="13.5">
      <c r="A27" s="26" t="s">
        <v>80</v>
      </c>
      <c r="B27" s="34"/>
      <c r="C27" s="13">
        <v>59608</v>
      </c>
      <c r="D27" s="13">
        <v>27940</v>
      </c>
      <c r="E27" s="13">
        <v>36050</v>
      </c>
      <c r="F27" s="13">
        <v>28925</v>
      </c>
      <c r="G27" s="13">
        <v>33086</v>
      </c>
      <c r="H27" s="13">
        <v>22713</v>
      </c>
      <c r="I27" s="13">
        <v>12115</v>
      </c>
      <c r="J27" s="13">
        <v>0</v>
      </c>
      <c r="K27" s="13">
        <v>1332</v>
      </c>
      <c r="L27" s="13">
        <v>0</v>
      </c>
      <c r="M27" s="13">
        <v>10829</v>
      </c>
      <c r="N27" s="13">
        <v>7038</v>
      </c>
      <c r="O27" s="13">
        <v>15366</v>
      </c>
      <c r="P27" s="13">
        <v>11882</v>
      </c>
      <c r="Q27" s="13">
        <v>18882</v>
      </c>
      <c r="R27" s="13">
        <v>1946</v>
      </c>
      <c r="S27" s="13">
        <v>5745</v>
      </c>
      <c r="T27" s="13">
        <v>9917</v>
      </c>
      <c r="U27" s="13">
        <v>0</v>
      </c>
      <c r="V27" s="13">
        <v>0</v>
      </c>
      <c r="W27" s="13">
        <v>29060</v>
      </c>
      <c r="X27" s="13">
        <v>0</v>
      </c>
      <c r="Y27" s="13">
        <v>0</v>
      </c>
      <c r="Z27" s="13">
        <v>89062</v>
      </c>
      <c r="AA27" s="13">
        <v>124084</v>
      </c>
      <c r="AB27" s="13">
        <v>161376</v>
      </c>
      <c r="AC27" s="13">
        <v>45828</v>
      </c>
      <c r="AD27" s="13">
        <v>38540</v>
      </c>
      <c r="AE27" s="13">
        <v>32598</v>
      </c>
      <c r="AF27" s="13">
        <v>59823</v>
      </c>
      <c r="AG27" s="13">
        <v>8534</v>
      </c>
      <c r="AH27" s="13">
        <v>21216</v>
      </c>
      <c r="AI27" s="13">
        <v>8398</v>
      </c>
      <c r="AJ27" s="13">
        <v>6266</v>
      </c>
      <c r="AK27" s="13">
        <v>147660</v>
      </c>
      <c r="AL27" s="13">
        <v>6924</v>
      </c>
      <c r="AM27" s="13">
        <v>81278</v>
      </c>
      <c r="AN27" s="13">
        <v>4779</v>
      </c>
      <c r="AO27" s="13">
        <v>225923</v>
      </c>
      <c r="AP27" s="13">
        <v>21317</v>
      </c>
      <c r="AQ27" s="13">
        <v>3358</v>
      </c>
      <c r="AR27" s="13">
        <v>0</v>
      </c>
      <c r="AS27" s="13">
        <v>21016</v>
      </c>
      <c r="AT27" s="13">
        <v>161557</v>
      </c>
      <c r="AU27" s="13">
        <v>6137</v>
      </c>
      <c r="AV27" s="13">
        <v>1092</v>
      </c>
      <c r="AW27" s="13">
        <v>51297</v>
      </c>
      <c r="AX27" s="13">
        <v>84</v>
      </c>
      <c r="AY27" s="13">
        <v>0</v>
      </c>
      <c r="AZ27" s="13">
        <v>265140</v>
      </c>
      <c r="BA27" s="13">
        <v>0</v>
      </c>
      <c r="BB27" s="13">
        <v>0</v>
      </c>
      <c r="BC27" s="13">
        <v>208584</v>
      </c>
      <c r="BD27" s="13">
        <v>28878</v>
      </c>
      <c r="BE27" s="20">
        <f t="shared" si="8"/>
        <v>2163183</v>
      </c>
      <c r="BF27" s="13">
        <v>96063</v>
      </c>
      <c r="BG27" s="13">
        <f t="shared" si="9"/>
        <v>2067120</v>
      </c>
      <c r="BH27" s="13">
        <v>-150</v>
      </c>
      <c r="BI27" s="14">
        <f t="shared" si="10"/>
        <v>2066970</v>
      </c>
    </row>
    <row r="28" spans="1:61" ht="13.5">
      <c r="A28" s="26" t="s">
        <v>66</v>
      </c>
      <c r="B28" s="34"/>
      <c r="C28" s="13">
        <v>80795</v>
      </c>
      <c r="D28" s="13">
        <v>25870</v>
      </c>
      <c r="E28" s="13">
        <v>36874</v>
      </c>
      <c r="F28" s="13">
        <v>39385</v>
      </c>
      <c r="G28" s="13">
        <v>42889</v>
      </c>
      <c r="H28" s="13">
        <v>5649</v>
      </c>
      <c r="I28" s="13">
        <v>6224</v>
      </c>
      <c r="J28" s="13">
        <v>0</v>
      </c>
      <c r="K28" s="13">
        <v>1759</v>
      </c>
      <c r="L28" s="13">
        <v>0</v>
      </c>
      <c r="M28" s="13">
        <v>49271</v>
      </c>
      <c r="N28" s="13">
        <v>22790</v>
      </c>
      <c r="O28" s="13">
        <v>21594</v>
      </c>
      <c r="P28" s="13">
        <v>10968</v>
      </c>
      <c r="Q28" s="13">
        <v>28323</v>
      </c>
      <c r="R28" s="13">
        <v>8545</v>
      </c>
      <c r="S28" s="13">
        <v>5745</v>
      </c>
      <c r="T28" s="13">
        <v>9917</v>
      </c>
      <c r="U28" s="13">
        <v>0</v>
      </c>
      <c r="V28" s="13">
        <v>0</v>
      </c>
      <c r="W28" s="13">
        <v>39653</v>
      </c>
      <c r="X28" s="13">
        <v>0</v>
      </c>
      <c r="Y28" s="13">
        <v>0</v>
      </c>
      <c r="Z28" s="13">
        <v>128890</v>
      </c>
      <c r="AA28" s="13">
        <v>202947</v>
      </c>
      <c r="AB28" s="13">
        <v>207558</v>
      </c>
      <c r="AC28" s="13">
        <v>61131</v>
      </c>
      <c r="AD28" s="13">
        <v>27520</v>
      </c>
      <c r="AE28" s="13">
        <v>11648</v>
      </c>
      <c r="AF28" s="13">
        <v>43639</v>
      </c>
      <c r="AG28" s="13">
        <v>11264</v>
      </c>
      <c r="AH28" s="13">
        <v>26193</v>
      </c>
      <c r="AI28" s="13">
        <v>5763</v>
      </c>
      <c r="AJ28" s="13">
        <v>8076</v>
      </c>
      <c r="AK28" s="13">
        <v>186287</v>
      </c>
      <c r="AL28" s="13">
        <v>10959</v>
      </c>
      <c r="AM28" s="13">
        <v>72503</v>
      </c>
      <c r="AN28" s="13">
        <v>8713</v>
      </c>
      <c r="AO28" s="13">
        <v>55478</v>
      </c>
      <c r="AP28" s="13">
        <v>4801</v>
      </c>
      <c r="AQ28" s="13">
        <v>3028</v>
      </c>
      <c r="AR28" s="13">
        <v>0</v>
      </c>
      <c r="AS28" s="13">
        <v>5023</v>
      </c>
      <c r="AT28" s="13">
        <v>60068</v>
      </c>
      <c r="AU28" s="13">
        <v>9088</v>
      </c>
      <c r="AV28" s="13">
        <v>1648</v>
      </c>
      <c r="AW28" s="13">
        <v>67987</v>
      </c>
      <c r="AX28" s="13">
        <v>144</v>
      </c>
      <c r="AY28" s="13">
        <v>0</v>
      </c>
      <c r="AZ28" s="13">
        <v>195465</v>
      </c>
      <c r="BA28" s="13">
        <v>0</v>
      </c>
      <c r="BB28" s="13">
        <v>0</v>
      </c>
      <c r="BC28" s="13">
        <v>248619</v>
      </c>
      <c r="BD28" s="13">
        <v>47450</v>
      </c>
      <c r="BE28" s="20">
        <f t="shared" si="8"/>
        <v>2148141</v>
      </c>
      <c r="BF28" s="13">
        <v>107397</v>
      </c>
      <c r="BG28" s="13">
        <f t="shared" si="9"/>
        <v>2040744</v>
      </c>
      <c r="BH28" s="13">
        <v>-763</v>
      </c>
      <c r="BI28" s="14">
        <f t="shared" si="10"/>
        <v>2039981</v>
      </c>
    </row>
    <row r="29" spans="1:61" ht="13.5">
      <c r="A29" s="26" t="s">
        <v>81</v>
      </c>
      <c r="B29" s="34"/>
      <c r="C29" s="13">
        <v>17221</v>
      </c>
      <c r="D29" s="13">
        <v>12497</v>
      </c>
      <c r="E29" s="13">
        <v>26162</v>
      </c>
      <c r="F29" s="13">
        <v>16201</v>
      </c>
      <c r="G29" s="13">
        <v>8888</v>
      </c>
      <c r="H29" s="13">
        <v>0</v>
      </c>
      <c r="I29" s="13">
        <v>0</v>
      </c>
      <c r="J29" s="13">
        <v>0</v>
      </c>
      <c r="K29" s="13">
        <v>369</v>
      </c>
      <c r="L29" s="13">
        <v>0</v>
      </c>
      <c r="M29" s="13">
        <v>28233</v>
      </c>
      <c r="N29" s="13">
        <v>2124</v>
      </c>
      <c r="O29" s="13">
        <v>6854</v>
      </c>
      <c r="P29" s="13">
        <v>3656</v>
      </c>
      <c r="Q29" s="13">
        <v>9441</v>
      </c>
      <c r="R29" s="13">
        <v>508</v>
      </c>
      <c r="S29" s="13">
        <v>3447</v>
      </c>
      <c r="T29" s="13">
        <v>9917</v>
      </c>
      <c r="U29" s="13">
        <v>0</v>
      </c>
      <c r="V29" s="13">
        <v>0</v>
      </c>
      <c r="W29" s="13">
        <v>8485</v>
      </c>
      <c r="X29" s="13">
        <v>0</v>
      </c>
      <c r="Y29" s="13">
        <v>0</v>
      </c>
      <c r="Z29" s="13">
        <v>32399</v>
      </c>
      <c r="AA29" s="13">
        <v>43579</v>
      </c>
      <c r="AB29" s="13">
        <v>48806</v>
      </c>
      <c r="AC29" s="13">
        <v>13187</v>
      </c>
      <c r="AD29" s="13">
        <v>3902</v>
      </c>
      <c r="AE29" s="13">
        <v>8548</v>
      </c>
      <c r="AF29" s="13">
        <v>10404</v>
      </c>
      <c r="AG29" s="13">
        <v>2361</v>
      </c>
      <c r="AH29" s="13">
        <v>7611</v>
      </c>
      <c r="AI29" s="13">
        <v>2298</v>
      </c>
      <c r="AJ29" s="13">
        <v>1999</v>
      </c>
      <c r="AK29" s="13">
        <v>54900</v>
      </c>
      <c r="AL29" s="13">
        <v>2987</v>
      </c>
      <c r="AM29" s="13">
        <v>91662</v>
      </c>
      <c r="AN29" s="13">
        <v>1190</v>
      </c>
      <c r="AO29" s="13">
        <v>37082</v>
      </c>
      <c r="AP29" s="13">
        <v>15269</v>
      </c>
      <c r="AQ29" s="13">
        <v>1254</v>
      </c>
      <c r="AR29" s="13">
        <v>0</v>
      </c>
      <c r="AS29" s="13">
        <v>8595</v>
      </c>
      <c r="AT29" s="13">
        <v>15420</v>
      </c>
      <c r="AU29" s="13">
        <v>1462</v>
      </c>
      <c r="AV29" s="13">
        <v>279</v>
      </c>
      <c r="AW29" s="13">
        <v>23799</v>
      </c>
      <c r="AX29" s="13">
        <v>23</v>
      </c>
      <c r="AY29" s="13">
        <v>0</v>
      </c>
      <c r="AZ29" s="13">
        <v>50450</v>
      </c>
      <c r="BA29" s="13">
        <v>0</v>
      </c>
      <c r="BB29" s="13">
        <v>0</v>
      </c>
      <c r="BC29" s="13">
        <v>104435</v>
      </c>
      <c r="BD29" s="13">
        <v>10926</v>
      </c>
      <c r="BE29" s="20">
        <f t="shared" si="8"/>
        <v>748830</v>
      </c>
      <c r="BF29" s="13">
        <v>35114</v>
      </c>
      <c r="BG29" s="13">
        <f t="shared" si="9"/>
        <v>713716</v>
      </c>
      <c r="BH29" s="13">
        <v>0</v>
      </c>
      <c r="BI29" s="14">
        <f t="shared" si="10"/>
        <v>713716</v>
      </c>
    </row>
    <row r="30" spans="1:61" ht="13.5">
      <c r="A30" s="28" t="s">
        <v>67</v>
      </c>
      <c r="B30" s="36"/>
      <c r="C30" s="15">
        <v>278692</v>
      </c>
      <c r="D30" s="15">
        <v>187856</v>
      </c>
      <c r="E30" s="15">
        <v>240608</v>
      </c>
      <c r="F30" s="15">
        <v>29780</v>
      </c>
      <c r="G30" s="15">
        <v>33239</v>
      </c>
      <c r="H30" s="15">
        <v>31100</v>
      </c>
      <c r="I30" s="15">
        <v>53708</v>
      </c>
      <c r="J30" s="15">
        <v>9690</v>
      </c>
      <c r="K30" s="15">
        <v>8707</v>
      </c>
      <c r="L30" s="15">
        <v>5014</v>
      </c>
      <c r="M30" s="15">
        <v>115981</v>
      </c>
      <c r="N30" s="15">
        <v>71779</v>
      </c>
      <c r="O30" s="15">
        <v>82566</v>
      </c>
      <c r="P30" s="15">
        <v>81346</v>
      </c>
      <c r="Q30" s="15">
        <v>100075</v>
      </c>
      <c r="R30" s="15">
        <v>36801</v>
      </c>
      <c r="S30" s="15">
        <v>41364</v>
      </c>
      <c r="T30" s="15">
        <v>57519</v>
      </c>
      <c r="U30" s="15">
        <v>0</v>
      </c>
      <c r="V30" s="15">
        <v>0</v>
      </c>
      <c r="W30" s="15">
        <v>139409</v>
      </c>
      <c r="X30" s="15">
        <v>0</v>
      </c>
      <c r="Y30" s="15">
        <v>0</v>
      </c>
      <c r="Z30" s="15">
        <v>529631</v>
      </c>
      <c r="AA30" s="15">
        <v>487892</v>
      </c>
      <c r="AB30" s="15">
        <v>725208</v>
      </c>
      <c r="AC30" s="15">
        <v>255596</v>
      </c>
      <c r="AD30" s="15">
        <v>155289</v>
      </c>
      <c r="AE30" s="15">
        <v>105756</v>
      </c>
      <c r="AF30" s="15">
        <v>129472</v>
      </c>
      <c r="AG30" s="15">
        <v>40292</v>
      </c>
      <c r="AH30" s="15">
        <v>58724</v>
      </c>
      <c r="AI30" s="15">
        <v>21805</v>
      </c>
      <c r="AJ30" s="15">
        <v>25493</v>
      </c>
      <c r="AK30" s="15">
        <v>415418</v>
      </c>
      <c r="AL30" s="15">
        <v>51137</v>
      </c>
      <c r="AM30" s="15">
        <v>103075</v>
      </c>
      <c r="AN30" s="15">
        <v>94613</v>
      </c>
      <c r="AO30" s="15">
        <v>360998</v>
      </c>
      <c r="AP30" s="15">
        <v>37295</v>
      </c>
      <c r="AQ30" s="15">
        <v>40085</v>
      </c>
      <c r="AR30" s="15">
        <v>0</v>
      </c>
      <c r="AS30" s="15">
        <v>50215</v>
      </c>
      <c r="AT30" s="15">
        <v>390867</v>
      </c>
      <c r="AU30" s="15">
        <v>45829</v>
      </c>
      <c r="AV30" s="15">
        <v>7224</v>
      </c>
      <c r="AW30" s="15">
        <v>247696</v>
      </c>
      <c r="AX30" s="15">
        <v>1695</v>
      </c>
      <c r="AY30" s="15">
        <v>0</v>
      </c>
      <c r="AZ30" s="15">
        <v>659619</v>
      </c>
      <c r="BA30" s="15">
        <v>158207</v>
      </c>
      <c r="BB30" s="15">
        <v>0</v>
      </c>
      <c r="BC30" s="15">
        <v>519638</v>
      </c>
      <c r="BD30" s="15">
        <v>180810</v>
      </c>
      <c r="BE30" s="21">
        <f t="shared" si="8"/>
        <v>7504813</v>
      </c>
      <c r="BF30" s="15">
        <v>370992</v>
      </c>
      <c r="BG30" s="15">
        <f t="shared" si="9"/>
        <v>7133821</v>
      </c>
      <c r="BH30" s="15">
        <v>0</v>
      </c>
      <c r="BI30" s="16">
        <f t="shared" si="10"/>
        <v>7133821</v>
      </c>
    </row>
    <row r="32" spans="3:61" ht="13.5"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</row>
    <row r="34" spans="3:61" ht="13.5"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</row>
  </sheetData>
  <sheetProtection/>
  <mergeCells count="55">
    <mergeCell ref="AL7:AL8"/>
    <mergeCell ref="AH5:AL5"/>
    <mergeCell ref="AH7:AH8"/>
    <mergeCell ref="AI7:AI8"/>
    <mergeCell ref="AN5:BB5"/>
    <mergeCell ref="AE5:AG5"/>
    <mergeCell ref="AB6:AC6"/>
    <mergeCell ref="AK6:AL6"/>
    <mergeCell ref="AK7:AK8"/>
    <mergeCell ref="AI6:AJ6"/>
    <mergeCell ref="BC4:BD4"/>
    <mergeCell ref="BD5:BD8"/>
    <mergeCell ref="BC5:BC8"/>
    <mergeCell ref="AM5:AM6"/>
    <mergeCell ref="AM7:AM8"/>
    <mergeCell ref="Y5:AD5"/>
    <mergeCell ref="Z7:Z8"/>
    <mergeCell ref="AJ7:AJ8"/>
    <mergeCell ref="AG7:AG8"/>
    <mergeCell ref="O5:X5"/>
    <mergeCell ref="X7:X8"/>
    <mergeCell ref="V7:V8"/>
    <mergeCell ref="AE7:AE8"/>
    <mergeCell ref="AD7:AD8"/>
    <mergeCell ref="AA7:AA8"/>
    <mergeCell ref="C4:BB4"/>
    <mergeCell ref="C7:C8"/>
    <mergeCell ref="D7:D8"/>
    <mergeCell ref="E7:E8"/>
    <mergeCell ref="D6:E6"/>
    <mergeCell ref="F6:I6"/>
    <mergeCell ref="F7:G7"/>
    <mergeCell ref="H7:I7"/>
    <mergeCell ref="K6:L6"/>
    <mergeCell ref="M7:M8"/>
    <mergeCell ref="A19:B19"/>
    <mergeCell ref="A9:B9"/>
    <mergeCell ref="A10:B10"/>
    <mergeCell ref="C5:C6"/>
    <mergeCell ref="D5:N5"/>
    <mergeCell ref="W7:W8"/>
    <mergeCell ref="N7:N8"/>
    <mergeCell ref="O6:Q6"/>
    <mergeCell ref="O7:O8"/>
    <mergeCell ref="P7:P8"/>
    <mergeCell ref="K7:K8"/>
    <mergeCell ref="Y7:Y8"/>
    <mergeCell ref="R6:T6"/>
    <mergeCell ref="S7:S8"/>
    <mergeCell ref="R7:R8"/>
    <mergeCell ref="Q7:Q8"/>
    <mergeCell ref="U7:U8"/>
    <mergeCell ref="T7:T8"/>
    <mergeCell ref="U6:V6"/>
    <mergeCell ref="W6:X6"/>
  </mergeCells>
  <printOptions/>
  <pageMargins left="0.5905511811023623" right="0.5905511811023623" top="0.984251968503937" bottom="0.3937007874015748" header="0.5511811023622047" footer="0.5118110236220472"/>
  <pageSetup fitToWidth="8" horizontalDpi="600" verticalDpi="600" orientation="landscape" paperSize="9" scale="85" r:id="rId2"/>
  <headerFooter alignWithMargins="0">
    <oddHeader>&amp;C&amp;14第７８表　市町村別基準財政需要額総括表&amp;R&amp;14&amp;Y（単位：千円）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2013-12-03T08:01:16Z</cp:lastPrinted>
  <dcterms:created xsi:type="dcterms:W3CDTF">2006-01-19T09:04:04Z</dcterms:created>
  <dcterms:modified xsi:type="dcterms:W3CDTF">2013-12-03T08:01:20Z</dcterms:modified>
  <cp:category/>
  <cp:version/>
  <cp:contentType/>
  <cp:contentStatus/>
</cp:coreProperties>
</file>