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Sheet1" sheetId="1" r:id="rId1"/>
  </sheets>
  <definedNames>
    <definedName name="_xlnm.Print_Area" localSheetId="0">'Sheet1'!$A$1:$AS$28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<sst xmlns="http://schemas.openxmlformats.org/spreadsheetml/2006/main" count="133" uniqueCount="101">
  <si>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</si>
  <si>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</si>
  <si>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</si>
  <si>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</si>
  <si>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</si>
  <si>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</si>
  <si>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</si>
  <si>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</si>
  <si>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</si>
  <si>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</si>
  <si>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</si>
  <si>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</si>
  <si>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</si>
  <si>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</si>
  <si>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</si>
  <si>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</si>
  <si>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</si>
  <si>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</si>
  <si>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</si>
  <si>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</si>
  <si>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</si>
  <si>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</si>
  <si>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</si>
  <si>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</si>
  <si>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</si>
  <si>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</si>
  <si>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</si>
  <si>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</si>
  <si>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</si>
  <si>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</si>
  <si>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</si>
  <si>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</si>
  <si>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</si>
  <si>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</si>
  <si>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</si>
  <si>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</si>
  <si>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</si>
  <si>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</si>
  <si>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</si>
  <si>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</si>
  <si>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</si>
  <si>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</si>
  <si>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</si>
  <si>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</si>
  <si>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</si>
  <si>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</si>
  <si>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</si>
  <si>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</si>
  <si>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</si>
  <si>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そ　　の　　他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</si>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</sst>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8" fillId="0" borderId="18" xfId="61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 quotePrefix="1">
      <alignment horizontal="left"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vertical="center"/>
    </xf>
    <xf numFmtId="0" fontId="8" fillId="0" borderId="17" xfId="61" applyFont="1" applyFill="1" applyBorder="1" applyAlignment="1">
      <alignment horizontal="left" vertical="center" wrapText="1"/>
      <protection/>
    </xf>
    <xf numFmtId="0" fontId="8" fillId="0" borderId="12" xfId="61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1" xfId="49" applyNumberFormat="1" applyFont="1" applyFill="1" applyBorder="1" applyAlignment="1">
      <alignment horizontal="right" vertical="center" wrapText="1"/>
    </xf>
    <xf numFmtId="176" fontId="0" fillId="0" borderId="14" xfId="49" applyNumberFormat="1" applyFont="1" applyFill="1" applyBorder="1" applyAlignment="1">
      <alignment vertical="center"/>
    </xf>
    <xf numFmtId="176" fontId="0" fillId="0" borderId="14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vertical="center"/>
    </xf>
    <xf numFmtId="176" fontId="0" fillId="0" borderId="11" xfId="49" applyNumberFormat="1" applyFont="1" applyFill="1" applyBorder="1" applyAlignment="1">
      <alignment vertical="center"/>
    </xf>
    <xf numFmtId="0" fontId="11" fillId="0" borderId="11" xfId="49" applyNumberFormat="1" applyFont="1" applyFill="1" applyBorder="1" applyAlignment="1">
      <alignment horizontal="right" vertical="center" wrapText="1"/>
    </xf>
    <xf numFmtId="0" fontId="11" fillId="0" borderId="14" xfId="49" applyNumberFormat="1" applyFont="1" applyFill="1" applyBorder="1" applyAlignment="1">
      <alignment horizontal="right" vertical="center" wrapText="1"/>
    </xf>
    <xf numFmtId="0" fontId="11" fillId="0" borderId="21" xfId="49" applyNumberFormat="1" applyFont="1" applyFill="1" applyBorder="1" applyAlignment="1">
      <alignment horizontal="right" vertical="center" wrapText="1"/>
    </xf>
    <xf numFmtId="176" fontId="11" fillId="0" borderId="19" xfId="49" applyNumberFormat="1" applyFont="1" applyFill="1" applyBorder="1" applyAlignment="1">
      <alignment horizontal="right" wrapText="1"/>
    </xf>
    <xf numFmtId="176" fontId="11" fillId="0" borderId="11" xfId="49" applyNumberFormat="1" applyFont="1" applyFill="1" applyBorder="1" applyAlignment="1">
      <alignment horizontal="right" wrapText="1"/>
    </xf>
    <xf numFmtId="176" fontId="11" fillId="0" borderId="17" xfId="49" applyNumberFormat="1" applyFont="1" applyFill="1" applyBorder="1" applyAlignment="1">
      <alignment horizontal="right" wrapText="1"/>
    </xf>
    <xf numFmtId="176" fontId="11" fillId="0" borderId="22" xfId="49" applyNumberFormat="1" applyFont="1" applyFill="1" applyBorder="1" applyAlignment="1">
      <alignment horizontal="right" wrapText="1"/>
    </xf>
    <xf numFmtId="176" fontId="11" fillId="0" borderId="11" xfId="49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vertical="center"/>
    </xf>
    <xf numFmtId="176" fontId="11" fillId="0" borderId="15" xfId="49" applyNumberFormat="1" applyFont="1" applyFill="1" applyBorder="1" applyAlignment="1">
      <alignment horizontal="right" wrapText="1"/>
    </xf>
    <xf numFmtId="176" fontId="11" fillId="0" borderId="14" xfId="49" applyNumberFormat="1" applyFont="1" applyFill="1" applyBorder="1" applyAlignment="1">
      <alignment horizontal="right" wrapText="1"/>
    </xf>
    <xf numFmtId="176" fontId="11" fillId="0" borderId="18" xfId="49" applyNumberFormat="1" applyFont="1" applyFill="1" applyBorder="1" applyAlignment="1">
      <alignment horizontal="right" wrapText="1"/>
    </xf>
    <xf numFmtId="176" fontId="11" fillId="0" borderId="23" xfId="49" applyNumberFormat="1" applyFont="1" applyFill="1" applyBorder="1" applyAlignment="1">
      <alignment horizontal="right" wrapText="1"/>
    </xf>
    <xf numFmtId="176" fontId="11" fillId="0" borderId="14" xfId="49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vertical="center"/>
    </xf>
    <xf numFmtId="176" fontId="11" fillId="0" borderId="16" xfId="49" applyNumberFormat="1" applyFont="1" applyFill="1" applyBorder="1" applyAlignment="1">
      <alignment horizontal="right" wrapText="1"/>
    </xf>
    <xf numFmtId="176" fontId="11" fillId="0" borderId="21" xfId="49" applyNumberFormat="1" applyFont="1" applyFill="1" applyBorder="1" applyAlignment="1">
      <alignment horizontal="right" wrapText="1"/>
    </xf>
    <xf numFmtId="176" fontId="11" fillId="0" borderId="12" xfId="49" applyNumberFormat="1" applyFont="1" applyFill="1" applyBorder="1" applyAlignment="1">
      <alignment horizontal="right" wrapText="1"/>
    </xf>
    <xf numFmtId="176" fontId="11" fillId="0" borderId="24" xfId="49" applyNumberFormat="1" applyFont="1" applyFill="1" applyBorder="1" applyAlignment="1">
      <alignment horizontal="right" wrapText="1"/>
    </xf>
    <xf numFmtId="176" fontId="11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4" xfId="0" applyFont="1" applyFill="1" applyBorder="1" applyAlignment="1" quotePrefix="1">
      <alignment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76" fontId="0" fillId="0" borderId="11" xfId="49" applyNumberFormat="1" applyFont="1" applyFill="1" applyBorder="1" applyAlignment="1">
      <alignment horizontal="right" vertical="center" wrapText="1"/>
    </xf>
    <xf numFmtId="176" fontId="0" fillId="0" borderId="14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7665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460826" y="-1273492015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460826" y="-1044734995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460826" y="-921805064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460826" y="-765604871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460826" y="-1323874922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460826" y="-1050121521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3.3984375" style="3" customWidth="1"/>
    <col min="2" max="2" width="11" style="3" customWidth="1"/>
    <col min="3" max="5" width="10.59765625" style="3" customWidth="1"/>
    <col min="6" max="6" width="13.09765625" style="3" customWidth="1"/>
    <col min="7" max="7" width="14.09765625" style="3" customWidth="1"/>
    <col min="8" max="8" width="13.09765625" style="3" customWidth="1"/>
    <col min="9" max="9" width="14.09765625" style="3" customWidth="1"/>
    <col min="10" max="10" width="12.59765625" style="3" customWidth="1"/>
    <col min="11" max="12" width="9" style="3" customWidth="1"/>
    <col min="13" max="14" width="13.59765625" style="3" customWidth="1"/>
    <col min="15" max="15" width="11.5" style="3" customWidth="1"/>
    <col min="16" max="16" width="13.59765625" style="3" customWidth="1"/>
    <col min="17" max="17" width="12.59765625" style="3" customWidth="1"/>
    <col min="18" max="19" width="9" style="3" customWidth="1"/>
    <col min="20" max="20" width="12.59765625" style="3" customWidth="1"/>
    <col min="21" max="21" width="13.59765625" style="3" customWidth="1"/>
    <col min="22" max="22" width="13.69921875" style="3" customWidth="1"/>
    <col min="23" max="23" width="13.59765625" style="3" customWidth="1"/>
    <col min="24" max="24" width="12.59765625" style="3" customWidth="1"/>
    <col min="25" max="25" width="9.59765625" style="3" customWidth="1"/>
    <col min="26" max="26" width="10.59765625" style="3" customWidth="1"/>
    <col min="27" max="28" width="13.59765625" style="3" customWidth="1"/>
    <col min="29" max="29" width="12.59765625" style="3" customWidth="1"/>
    <col min="30" max="30" width="13.59765625" style="3" customWidth="1"/>
    <col min="31" max="31" width="12.59765625" style="3" customWidth="1"/>
    <col min="32" max="32" width="9" style="3" customWidth="1"/>
    <col min="33" max="33" width="10.59765625" style="104" customWidth="1"/>
    <col min="34" max="34" width="12.59765625" style="3" customWidth="1"/>
    <col min="35" max="35" width="13.59765625" style="3" customWidth="1"/>
    <col min="36" max="36" width="12.69921875" style="3" customWidth="1"/>
    <col min="37" max="37" width="13.09765625" style="3" customWidth="1"/>
    <col min="38" max="38" width="12.59765625" style="3" customWidth="1"/>
    <col min="39" max="39" width="13.09765625" style="3" customWidth="1"/>
    <col min="40" max="40" width="15.09765625" style="3" customWidth="1"/>
    <col min="41" max="41" width="14.59765625" style="3" customWidth="1"/>
    <col min="42" max="42" width="13.59765625" style="3" customWidth="1"/>
    <col min="43" max="43" width="14.09765625" style="3" customWidth="1"/>
    <col min="44" max="44" width="13.09765625" style="3" customWidth="1"/>
    <col min="45" max="45" width="9.59765625" style="3" customWidth="1"/>
    <col min="46" max="16384" width="9" style="3" customWidth="1"/>
  </cols>
  <sheetData>
    <row r="1" spans="3:45" s="1" customFormat="1" ht="13.5">
      <c r="C1" s="94"/>
      <c r="D1" s="94"/>
      <c r="E1" s="94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3:45" s="1" customFormat="1" ht="13.5">
      <c r="C2" s="95"/>
      <c r="D2" s="95"/>
      <c r="E2" s="9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7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5" customFormat="1" ht="18.75" customHeight="1">
      <c r="A3" s="35"/>
      <c r="B3" s="36"/>
      <c r="C3" s="78" t="s">
        <v>57</v>
      </c>
      <c r="D3" s="79"/>
      <c r="E3" s="80"/>
      <c r="F3" s="78" t="s">
        <v>58</v>
      </c>
      <c r="G3" s="79"/>
      <c r="H3" s="79"/>
      <c r="I3" s="79"/>
      <c r="J3" s="79"/>
      <c r="K3" s="79"/>
      <c r="L3" s="80"/>
      <c r="M3" s="75" t="s">
        <v>77</v>
      </c>
      <c r="N3" s="76"/>
      <c r="O3" s="76"/>
      <c r="P3" s="76"/>
      <c r="Q3" s="76"/>
      <c r="R3" s="76"/>
      <c r="S3" s="77"/>
      <c r="T3" s="78" t="s">
        <v>78</v>
      </c>
      <c r="U3" s="79"/>
      <c r="V3" s="79"/>
      <c r="W3" s="79"/>
      <c r="X3" s="79"/>
      <c r="Y3" s="79"/>
      <c r="Z3" s="80"/>
      <c r="AA3" s="78" t="s">
        <v>79</v>
      </c>
      <c r="AB3" s="79"/>
      <c r="AC3" s="79"/>
      <c r="AD3" s="79"/>
      <c r="AE3" s="79"/>
      <c r="AF3" s="79"/>
      <c r="AG3" s="80"/>
      <c r="AH3" s="78" t="s">
        <v>49</v>
      </c>
      <c r="AI3" s="79"/>
      <c r="AJ3" s="79"/>
      <c r="AK3" s="79"/>
      <c r="AL3" s="79"/>
      <c r="AM3" s="80"/>
      <c r="AN3" s="75" t="s">
        <v>0</v>
      </c>
      <c r="AO3" s="76"/>
      <c r="AP3" s="76"/>
      <c r="AQ3" s="76"/>
      <c r="AR3" s="76"/>
      <c r="AS3" s="77"/>
    </row>
    <row r="4" spans="1:45" s="11" customFormat="1" ht="12" customHeight="1">
      <c r="A4" s="14"/>
      <c r="B4" s="15"/>
      <c r="C4" s="90" t="s">
        <v>52</v>
      </c>
      <c r="D4" s="92" t="s">
        <v>53</v>
      </c>
      <c r="E4" s="22" t="s">
        <v>1</v>
      </c>
      <c r="F4" s="83" t="s">
        <v>60</v>
      </c>
      <c r="G4" s="86"/>
      <c r="H4" s="83" t="s">
        <v>59</v>
      </c>
      <c r="I4" s="87"/>
      <c r="J4" s="84"/>
      <c r="K4" s="6" t="s">
        <v>2</v>
      </c>
      <c r="L4" s="81" t="s">
        <v>3</v>
      </c>
      <c r="M4" s="83" t="s">
        <v>60</v>
      </c>
      <c r="N4" s="84"/>
      <c r="O4" s="83" t="s">
        <v>59</v>
      </c>
      <c r="P4" s="87"/>
      <c r="Q4" s="84"/>
      <c r="R4" s="6" t="s">
        <v>2</v>
      </c>
      <c r="S4" s="81" t="s">
        <v>3</v>
      </c>
      <c r="T4" s="83" t="s">
        <v>60</v>
      </c>
      <c r="U4" s="86"/>
      <c r="V4" s="83" t="s">
        <v>61</v>
      </c>
      <c r="W4" s="85"/>
      <c r="X4" s="86"/>
      <c r="Y4" s="6" t="s">
        <v>2</v>
      </c>
      <c r="Z4" s="81" t="s">
        <v>3</v>
      </c>
      <c r="AA4" s="83" t="s">
        <v>60</v>
      </c>
      <c r="AB4" s="84"/>
      <c r="AC4" s="83" t="s">
        <v>61</v>
      </c>
      <c r="AD4" s="87"/>
      <c r="AE4" s="84"/>
      <c r="AF4" s="6" t="s">
        <v>2</v>
      </c>
      <c r="AG4" s="98" t="s">
        <v>3</v>
      </c>
      <c r="AH4" s="83" t="s">
        <v>60</v>
      </c>
      <c r="AI4" s="84"/>
      <c r="AJ4" s="83" t="s">
        <v>61</v>
      </c>
      <c r="AK4" s="85"/>
      <c r="AL4" s="86"/>
      <c r="AM4" s="6" t="s">
        <v>2</v>
      </c>
      <c r="AN4" s="9" t="s">
        <v>50</v>
      </c>
      <c r="AO4" s="10"/>
      <c r="AP4" s="7" t="s">
        <v>4</v>
      </c>
      <c r="AQ4" s="7"/>
      <c r="AR4" s="8"/>
      <c r="AS4" s="6" t="s">
        <v>2</v>
      </c>
    </row>
    <row r="5" spans="1:45" s="11" customFormat="1" ht="12" customHeight="1">
      <c r="A5" s="16"/>
      <c r="B5" s="17"/>
      <c r="C5" s="91"/>
      <c r="D5" s="93"/>
      <c r="E5" s="23" t="s">
        <v>5</v>
      </c>
      <c r="F5" s="65" t="s">
        <v>6</v>
      </c>
      <c r="G5" s="88" t="s">
        <v>54</v>
      </c>
      <c r="H5" s="65" t="s">
        <v>7</v>
      </c>
      <c r="I5" s="88" t="s">
        <v>55</v>
      </c>
      <c r="J5" s="73" t="s">
        <v>56</v>
      </c>
      <c r="K5" s="12" t="s">
        <v>8</v>
      </c>
      <c r="L5" s="82"/>
      <c r="M5" s="65" t="s">
        <v>6</v>
      </c>
      <c r="N5" s="67" t="s">
        <v>67</v>
      </c>
      <c r="O5" s="65" t="s">
        <v>51</v>
      </c>
      <c r="P5" s="67" t="s">
        <v>68</v>
      </c>
      <c r="Q5" s="73" t="s">
        <v>69</v>
      </c>
      <c r="R5" s="13" t="s">
        <v>9</v>
      </c>
      <c r="S5" s="82"/>
      <c r="T5" s="65" t="s">
        <v>6</v>
      </c>
      <c r="U5" s="70" t="s">
        <v>70</v>
      </c>
      <c r="V5" s="65" t="s">
        <v>7</v>
      </c>
      <c r="W5" s="70" t="s">
        <v>71</v>
      </c>
      <c r="X5" s="71" t="s">
        <v>72</v>
      </c>
      <c r="Y5" s="13" t="s">
        <v>10</v>
      </c>
      <c r="Z5" s="82"/>
      <c r="AA5" s="65" t="s">
        <v>6</v>
      </c>
      <c r="AB5" s="67" t="s">
        <v>62</v>
      </c>
      <c r="AC5" s="65" t="s">
        <v>11</v>
      </c>
      <c r="AD5" s="88" t="s">
        <v>63</v>
      </c>
      <c r="AE5" s="71" t="s">
        <v>64</v>
      </c>
      <c r="AF5" s="13" t="s">
        <v>12</v>
      </c>
      <c r="AG5" s="99"/>
      <c r="AH5" s="65" t="s">
        <v>6</v>
      </c>
      <c r="AI5" s="67" t="s">
        <v>73</v>
      </c>
      <c r="AJ5" s="65" t="s">
        <v>7</v>
      </c>
      <c r="AK5" s="67" t="s">
        <v>65</v>
      </c>
      <c r="AL5" s="73" t="s">
        <v>66</v>
      </c>
      <c r="AM5" s="13" t="s">
        <v>13</v>
      </c>
      <c r="AN5" s="65" t="s">
        <v>6</v>
      </c>
      <c r="AO5" s="67" t="s">
        <v>74</v>
      </c>
      <c r="AP5" s="65" t="s">
        <v>7</v>
      </c>
      <c r="AQ5" s="67" t="s">
        <v>75</v>
      </c>
      <c r="AR5" s="71" t="s">
        <v>76</v>
      </c>
      <c r="AS5" s="13" t="s">
        <v>14</v>
      </c>
    </row>
    <row r="6" spans="1:45" s="11" customFormat="1" ht="12" customHeight="1">
      <c r="A6" s="16"/>
      <c r="B6" s="17"/>
      <c r="C6" s="91"/>
      <c r="D6" s="93"/>
      <c r="E6" s="24"/>
      <c r="F6" s="66"/>
      <c r="G6" s="89"/>
      <c r="H6" s="66"/>
      <c r="I6" s="89"/>
      <c r="J6" s="68"/>
      <c r="K6" s="12"/>
      <c r="L6" s="82"/>
      <c r="M6" s="66"/>
      <c r="N6" s="69"/>
      <c r="O6" s="66"/>
      <c r="P6" s="69"/>
      <c r="Q6" s="74"/>
      <c r="R6" s="12"/>
      <c r="S6" s="82"/>
      <c r="T6" s="66"/>
      <c r="U6" s="68"/>
      <c r="V6" s="66"/>
      <c r="W6" s="68"/>
      <c r="X6" s="72"/>
      <c r="Y6" s="12"/>
      <c r="Z6" s="82"/>
      <c r="AA6" s="66"/>
      <c r="AB6" s="69"/>
      <c r="AC6" s="66"/>
      <c r="AD6" s="89"/>
      <c r="AE6" s="72"/>
      <c r="AF6" s="12"/>
      <c r="AG6" s="99"/>
      <c r="AH6" s="66"/>
      <c r="AI6" s="69"/>
      <c r="AJ6" s="66"/>
      <c r="AK6" s="69"/>
      <c r="AL6" s="74"/>
      <c r="AM6" s="12"/>
      <c r="AN6" s="66"/>
      <c r="AO6" s="68"/>
      <c r="AP6" s="66"/>
      <c r="AQ6" s="69"/>
      <c r="AR6" s="72"/>
      <c r="AS6" s="12"/>
    </row>
    <row r="7" spans="1:45" ht="12" customHeight="1">
      <c r="A7" s="18"/>
      <c r="B7" s="4"/>
      <c r="C7" s="26" t="s">
        <v>15</v>
      </c>
      <c r="D7" s="27" t="s">
        <v>16</v>
      </c>
      <c r="E7" s="28" t="s">
        <v>17</v>
      </c>
      <c r="F7" s="27" t="s">
        <v>18</v>
      </c>
      <c r="G7" s="27" t="s">
        <v>19</v>
      </c>
      <c r="H7" s="27" t="s">
        <v>20</v>
      </c>
      <c r="I7" s="27" t="s">
        <v>21</v>
      </c>
      <c r="J7" s="27" t="s">
        <v>22</v>
      </c>
      <c r="K7" s="29" t="s">
        <v>23</v>
      </c>
      <c r="L7" s="29" t="s">
        <v>23</v>
      </c>
      <c r="M7" s="27" t="s">
        <v>24</v>
      </c>
      <c r="N7" s="27" t="s">
        <v>25</v>
      </c>
      <c r="O7" s="27" t="s">
        <v>26</v>
      </c>
      <c r="P7" s="27" t="s">
        <v>27</v>
      </c>
      <c r="Q7" s="27" t="s">
        <v>28</v>
      </c>
      <c r="R7" s="29" t="s">
        <v>23</v>
      </c>
      <c r="S7" s="29" t="s">
        <v>23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33</v>
      </c>
      <c r="Y7" s="29" t="s">
        <v>23</v>
      </c>
      <c r="Z7" s="29" t="s">
        <v>23</v>
      </c>
      <c r="AA7" s="27" t="s">
        <v>34</v>
      </c>
      <c r="AB7" s="27" t="s">
        <v>35</v>
      </c>
      <c r="AC7" s="27" t="s">
        <v>36</v>
      </c>
      <c r="AD7" s="27" t="s">
        <v>37</v>
      </c>
      <c r="AE7" s="27" t="s">
        <v>38</v>
      </c>
      <c r="AF7" s="29" t="s">
        <v>23</v>
      </c>
      <c r="AG7" s="100" t="s">
        <v>23</v>
      </c>
      <c r="AH7" s="27" t="s">
        <v>39</v>
      </c>
      <c r="AI7" s="30" t="s">
        <v>40</v>
      </c>
      <c r="AJ7" s="27" t="s">
        <v>41</v>
      </c>
      <c r="AK7" s="26" t="s">
        <v>42</v>
      </c>
      <c r="AL7" s="31" t="s">
        <v>43</v>
      </c>
      <c r="AM7" s="29" t="s">
        <v>23</v>
      </c>
      <c r="AN7" s="27" t="s">
        <v>44</v>
      </c>
      <c r="AO7" s="27" t="s">
        <v>45</v>
      </c>
      <c r="AP7" s="27" t="s">
        <v>46</v>
      </c>
      <c r="AQ7" s="27" t="s">
        <v>47</v>
      </c>
      <c r="AR7" s="27" t="s">
        <v>48</v>
      </c>
      <c r="AS7" s="29" t="s">
        <v>23</v>
      </c>
    </row>
    <row r="8" spans="1:50" s="20" customFormat="1" ht="19.5" customHeight="1">
      <c r="A8" s="32">
        <v>1</v>
      </c>
      <c r="B8" s="33" t="s">
        <v>80</v>
      </c>
      <c r="C8" s="47">
        <v>12700</v>
      </c>
      <c r="D8" s="48">
        <v>52819</v>
      </c>
      <c r="E8" s="49">
        <v>65519</v>
      </c>
      <c r="F8" s="49">
        <v>40052892</v>
      </c>
      <c r="G8" s="48">
        <v>38377998</v>
      </c>
      <c r="H8" s="50">
        <v>3571505</v>
      </c>
      <c r="I8" s="48">
        <v>3442831</v>
      </c>
      <c r="J8" s="49">
        <v>3442760</v>
      </c>
      <c r="K8" s="43">
        <f>+H8/F8*1000</f>
        <v>89.16971588468569</v>
      </c>
      <c r="L8" s="44">
        <v>198</v>
      </c>
      <c r="M8" s="51">
        <v>19930828</v>
      </c>
      <c r="N8" s="51">
        <v>18067927</v>
      </c>
      <c r="O8" s="51">
        <v>1001505</v>
      </c>
      <c r="P8" s="51">
        <v>917699</v>
      </c>
      <c r="Q8" s="51">
        <v>917651</v>
      </c>
      <c r="R8" s="43">
        <f>+O8/M8*1000</f>
        <v>50.24904133435901</v>
      </c>
      <c r="S8" s="38">
        <v>300</v>
      </c>
      <c r="T8" s="38">
        <v>26146308</v>
      </c>
      <c r="U8" s="38">
        <v>25706916</v>
      </c>
      <c r="V8" s="38">
        <v>755538023</v>
      </c>
      <c r="W8" s="38">
        <v>752095474</v>
      </c>
      <c r="X8" s="38">
        <v>266634731</v>
      </c>
      <c r="Y8" s="43">
        <f>+V8/T8*1000</f>
        <v>28896.547191289876</v>
      </c>
      <c r="Z8" s="38">
        <v>190589</v>
      </c>
      <c r="AA8" s="38">
        <v>215761342</v>
      </c>
      <c r="AB8" s="38">
        <v>196188991</v>
      </c>
      <c r="AC8" s="38">
        <v>3062126</v>
      </c>
      <c r="AD8" s="38">
        <v>2785321</v>
      </c>
      <c r="AE8" s="38">
        <v>2785321</v>
      </c>
      <c r="AF8" s="43">
        <f>+AC8/AA8*1000</f>
        <v>14.19219018391163</v>
      </c>
      <c r="AG8" s="101">
        <v>115</v>
      </c>
      <c r="AH8" s="52">
        <f>+AN8-F8-M8-T8-AA8</f>
        <v>13814274</v>
      </c>
      <c r="AI8" s="52">
        <f aca="true" t="shared" si="0" ref="AI8:AI28">+AO8-G8-N8-U8-AB8</f>
        <v>12669312</v>
      </c>
      <c r="AJ8" s="52">
        <f aca="true" t="shared" si="1" ref="AJ8:AJ28">+AP8-H8-O8-V8-AC8</f>
        <v>60038323</v>
      </c>
      <c r="AK8" s="52">
        <f aca="true" t="shared" si="2" ref="AK8:AK28">+AQ8-I8-P8-W8-AD8</f>
        <v>59901459</v>
      </c>
      <c r="AL8" s="52">
        <f aca="true" t="shared" si="3" ref="AL8:AL28">+AR8-J8-Q8-X8-AE8</f>
        <v>29581594</v>
      </c>
      <c r="AM8" s="43">
        <f>+AJ8/AH8*1000</f>
        <v>4346.107728860742</v>
      </c>
      <c r="AN8" s="38">
        <v>315705644</v>
      </c>
      <c r="AO8" s="38">
        <v>291011144</v>
      </c>
      <c r="AP8" s="38">
        <v>823211482</v>
      </c>
      <c r="AQ8" s="38">
        <v>819142784</v>
      </c>
      <c r="AR8" s="38">
        <v>303362057</v>
      </c>
      <c r="AS8" s="43">
        <f>+AP8/AN8*1000</f>
        <v>2607.5285559354775</v>
      </c>
      <c r="AT8" s="37"/>
      <c r="AU8" s="37"/>
      <c r="AV8" s="37"/>
      <c r="AW8" s="37"/>
      <c r="AX8" s="37"/>
    </row>
    <row r="9" spans="1:50" s="20" customFormat="1" ht="19.5" customHeight="1">
      <c r="A9" s="19">
        <v>2</v>
      </c>
      <c r="B9" s="25" t="s">
        <v>81</v>
      </c>
      <c r="C9" s="53">
        <v>10877</v>
      </c>
      <c r="D9" s="54">
        <v>19870</v>
      </c>
      <c r="E9" s="55">
        <v>30747</v>
      </c>
      <c r="F9" s="55">
        <v>28686563</v>
      </c>
      <c r="G9" s="54">
        <v>26123945</v>
      </c>
      <c r="H9" s="56">
        <v>2049658</v>
      </c>
      <c r="I9" s="54">
        <v>1893558</v>
      </c>
      <c r="J9" s="55">
        <v>1893514</v>
      </c>
      <c r="K9" s="39">
        <f aca="true" t="shared" si="4" ref="K9:K28">+H9/F9*1000</f>
        <v>71.4501071459833</v>
      </c>
      <c r="L9" s="45">
        <v>1058</v>
      </c>
      <c r="M9" s="57">
        <v>15040843</v>
      </c>
      <c r="N9" s="57">
        <v>12360506</v>
      </c>
      <c r="O9" s="57">
        <v>364993</v>
      </c>
      <c r="P9" s="57">
        <v>305149</v>
      </c>
      <c r="Q9" s="57">
        <v>301740</v>
      </c>
      <c r="R9" s="39">
        <f aca="true" t="shared" si="5" ref="R9:R28">+O9/M9*1000</f>
        <v>24.266791429177207</v>
      </c>
      <c r="S9" s="40">
        <v>13300</v>
      </c>
      <c r="T9" s="40">
        <v>10164039</v>
      </c>
      <c r="U9" s="40">
        <v>9807447</v>
      </c>
      <c r="V9" s="40">
        <v>154236592</v>
      </c>
      <c r="W9" s="40">
        <v>152062258</v>
      </c>
      <c r="X9" s="40">
        <v>55428931</v>
      </c>
      <c r="Y9" s="39">
        <f aca="true" t="shared" si="6" ref="Y9:Y28">+V9/T9*1000</f>
        <v>15174.734374789392</v>
      </c>
      <c r="Z9" s="40">
        <v>118445</v>
      </c>
      <c r="AA9" s="40">
        <v>296486324</v>
      </c>
      <c r="AB9" s="40">
        <v>263494059</v>
      </c>
      <c r="AC9" s="40">
        <v>2757092</v>
      </c>
      <c r="AD9" s="40">
        <v>2467491</v>
      </c>
      <c r="AE9" s="40">
        <v>2467103</v>
      </c>
      <c r="AF9" s="39">
        <f aca="true" t="shared" si="7" ref="AF9:AF28">+AC9/AA9*1000</f>
        <v>9.299221504732879</v>
      </c>
      <c r="AG9" s="102">
        <v>94</v>
      </c>
      <c r="AH9" s="58">
        <f aca="true" t="shared" si="8" ref="AH9:AH28">+AN9-F9-M9-T9-AA9</f>
        <v>21398760</v>
      </c>
      <c r="AI9" s="58">
        <f t="shared" si="0"/>
        <v>17963473</v>
      </c>
      <c r="AJ9" s="58">
        <f t="shared" si="1"/>
        <v>19709130</v>
      </c>
      <c r="AK9" s="58">
        <f t="shared" si="2"/>
        <v>19659024</v>
      </c>
      <c r="AL9" s="58">
        <f t="shared" si="3"/>
        <v>13535900</v>
      </c>
      <c r="AM9" s="39">
        <f aca="true" t="shared" si="9" ref="AM9:AM28">+AJ9/AH9*1000</f>
        <v>921.040751894035</v>
      </c>
      <c r="AN9" s="40">
        <v>371776529</v>
      </c>
      <c r="AO9" s="40">
        <v>329749430</v>
      </c>
      <c r="AP9" s="40">
        <v>179117465</v>
      </c>
      <c r="AQ9" s="40">
        <v>176387480</v>
      </c>
      <c r="AR9" s="40">
        <v>73627188</v>
      </c>
      <c r="AS9" s="39">
        <f aca="true" t="shared" si="10" ref="AS9:AS28">+AP9/AN9*1000</f>
        <v>481.78798559927384</v>
      </c>
      <c r="AT9" s="37"/>
      <c r="AU9" s="37"/>
      <c r="AV9" s="37"/>
      <c r="AW9" s="37"/>
      <c r="AX9" s="37"/>
    </row>
    <row r="10" spans="1:50" s="20" customFormat="1" ht="19.5" customHeight="1">
      <c r="A10" s="19">
        <v>3</v>
      </c>
      <c r="B10" s="25" t="s">
        <v>82</v>
      </c>
      <c r="C10" s="53">
        <v>12041</v>
      </c>
      <c r="D10" s="54">
        <v>38676</v>
      </c>
      <c r="E10" s="55">
        <v>50717</v>
      </c>
      <c r="F10" s="55">
        <v>54137751</v>
      </c>
      <c r="G10" s="54">
        <v>52406484</v>
      </c>
      <c r="H10" s="56">
        <v>5371880</v>
      </c>
      <c r="I10" s="54">
        <v>5222832</v>
      </c>
      <c r="J10" s="55">
        <v>5172863</v>
      </c>
      <c r="K10" s="39">
        <f t="shared" si="4"/>
        <v>99.22613889151029</v>
      </c>
      <c r="L10" s="45">
        <v>152</v>
      </c>
      <c r="M10" s="57">
        <v>23393100</v>
      </c>
      <c r="N10" s="57">
        <v>20927970</v>
      </c>
      <c r="O10" s="57">
        <v>1055435</v>
      </c>
      <c r="P10" s="57">
        <v>970683</v>
      </c>
      <c r="Q10" s="57">
        <v>954399</v>
      </c>
      <c r="R10" s="39">
        <f t="shared" si="5"/>
        <v>45.11736366706422</v>
      </c>
      <c r="S10" s="40">
        <v>102</v>
      </c>
      <c r="T10" s="40">
        <v>27238012</v>
      </c>
      <c r="U10" s="40">
        <v>26729538</v>
      </c>
      <c r="V10" s="40">
        <v>461868823</v>
      </c>
      <c r="W10" s="40">
        <v>458727097</v>
      </c>
      <c r="X10" s="40">
        <v>173057610</v>
      </c>
      <c r="Y10" s="39">
        <f t="shared" si="6"/>
        <v>16956.77434168103</v>
      </c>
      <c r="Z10" s="40">
        <v>122890</v>
      </c>
      <c r="AA10" s="40">
        <v>199173921</v>
      </c>
      <c r="AB10" s="40">
        <v>182478118</v>
      </c>
      <c r="AC10" s="40">
        <v>2486000</v>
      </c>
      <c r="AD10" s="40">
        <v>2277240</v>
      </c>
      <c r="AE10" s="40">
        <v>2260309</v>
      </c>
      <c r="AF10" s="39">
        <f t="shared" si="7"/>
        <v>12.481553747189624</v>
      </c>
      <c r="AG10" s="102">
        <v>100</v>
      </c>
      <c r="AH10" s="58">
        <f t="shared" si="8"/>
        <v>13708310</v>
      </c>
      <c r="AI10" s="58">
        <f t="shared" si="0"/>
        <v>12776314</v>
      </c>
      <c r="AJ10" s="58">
        <f t="shared" si="1"/>
        <v>56889868</v>
      </c>
      <c r="AK10" s="58">
        <f t="shared" si="2"/>
        <v>56696530</v>
      </c>
      <c r="AL10" s="58">
        <f t="shared" si="3"/>
        <v>34763261</v>
      </c>
      <c r="AM10" s="39">
        <f t="shared" si="9"/>
        <v>4150.027829834604</v>
      </c>
      <c r="AN10" s="40">
        <v>317651094</v>
      </c>
      <c r="AO10" s="40">
        <v>295318424</v>
      </c>
      <c r="AP10" s="40">
        <v>527672006</v>
      </c>
      <c r="AQ10" s="40">
        <v>523894382</v>
      </c>
      <c r="AR10" s="40">
        <v>216208442</v>
      </c>
      <c r="AS10" s="39">
        <f t="shared" si="10"/>
        <v>1661.1685461407542</v>
      </c>
      <c r="AT10" s="37"/>
      <c r="AU10" s="37"/>
      <c r="AV10" s="37"/>
      <c r="AW10" s="37"/>
      <c r="AX10" s="37"/>
    </row>
    <row r="11" spans="1:50" s="20" customFormat="1" ht="19.5" customHeight="1">
      <c r="A11" s="19">
        <v>4</v>
      </c>
      <c r="B11" s="25" t="s">
        <v>83</v>
      </c>
      <c r="C11" s="53">
        <v>11554</v>
      </c>
      <c r="D11" s="54">
        <v>15148</v>
      </c>
      <c r="E11" s="55">
        <v>26702</v>
      </c>
      <c r="F11" s="55">
        <v>21858701</v>
      </c>
      <c r="G11" s="54">
        <v>18101927</v>
      </c>
      <c r="H11" s="56">
        <v>1460020</v>
      </c>
      <c r="I11" s="54">
        <v>1253909</v>
      </c>
      <c r="J11" s="55">
        <v>1253748</v>
      </c>
      <c r="K11" s="39">
        <f t="shared" si="4"/>
        <v>66.79353910371893</v>
      </c>
      <c r="L11" s="45">
        <v>149</v>
      </c>
      <c r="M11" s="57">
        <v>14714306</v>
      </c>
      <c r="N11" s="57">
        <v>11856717</v>
      </c>
      <c r="O11" s="57">
        <v>367963</v>
      </c>
      <c r="P11" s="57">
        <v>312632</v>
      </c>
      <c r="Q11" s="57">
        <v>312541</v>
      </c>
      <c r="R11" s="39">
        <f t="shared" si="5"/>
        <v>25.007159698867213</v>
      </c>
      <c r="S11" s="40">
        <v>95</v>
      </c>
      <c r="T11" s="40">
        <v>8886873</v>
      </c>
      <c r="U11" s="40">
        <v>8251674</v>
      </c>
      <c r="V11" s="40">
        <v>139202643</v>
      </c>
      <c r="W11" s="40">
        <v>136922569</v>
      </c>
      <c r="X11" s="40">
        <v>54614499</v>
      </c>
      <c r="Y11" s="39">
        <f t="shared" si="6"/>
        <v>15663.849702814477</v>
      </c>
      <c r="Z11" s="40">
        <v>108674</v>
      </c>
      <c r="AA11" s="40">
        <v>225644057</v>
      </c>
      <c r="AB11" s="40">
        <v>181986177</v>
      </c>
      <c r="AC11" s="40">
        <v>1622820</v>
      </c>
      <c r="AD11" s="40">
        <v>1336946</v>
      </c>
      <c r="AE11" s="40">
        <v>1300068</v>
      </c>
      <c r="AF11" s="39">
        <f t="shared" si="7"/>
        <v>7.191946562102453</v>
      </c>
      <c r="AG11" s="102">
        <v>51</v>
      </c>
      <c r="AH11" s="58">
        <f t="shared" si="8"/>
        <v>11223608</v>
      </c>
      <c r="AI11" s="58">
        <f t="shared" si="0"/>
        <v>8691446</v>
      </c>
      <c r="AJ11" s="58">
        <f t="shared" si="1"/>
        <v>16023063</v>
      </c>
      <c r="AK11" s="58">
        <f t="shared" si="2"/>
        <v>15986666</v>
      </c>
      <c r="AL11" s="58">
        <f t="shared" si="3"/>
        <v>11001766</v>
      </c>
      <c r="AM11" s="39">
        <f t="shared" si="9"/>
        <v>1427.6214030283309</v>
      </c>
      <c r="AN11" s="40">
        <v>282327545</v>
      </c>
      <c r="AO11" s="40">
        <v>228887941</v>
      </c>
      <c r="AP11" s="40">
        <v>158676509</v>
      </c>
      <c r="AQ11" s="40">
        <v>155812722</v>
      </c>
      <c r="AR11" s="40">
        <v>68482622</v>
      </c>
      <c r="AS11" s="39">
        <f t="shared" si="10"/>
        <v>562.0298543664948</v>
      </c>
      <c r="AT11" s="37"/>
      <c r="AU11" s="37"/>
      <c r="AV11" s="37"/>
      <c r="AW11" s="37"/>
      <c r="AX11" s="37"/>
    </row>
    <row r="12" spans="1:50" s="20" customFormat="1" ht="19.5" customHeight="1">
      <c r="A12" s="19">
        <v>5</v>
      </c>
      <c r="B12" s="25" t="s">
        <v>84</v>
      </c>
      <c r="C12" s="53">
        <v>10069</v>
      </c>
      <c r="D12" s="54">
        <v>13638</v>
      </c>
      <c r="E12" s="55">
        <v>23707</v>
      </c>
      <c r="F12" s="55">
        <v>27885507</v>
      </c>
      <c r="G12" s="54">
        <v>25922859</v>
      </c>
      <c r="H12" s="56">
        <v>2309512</v>
      </c>
      <c r="I12" s="54">
        <v>2178899</v>
      </c>
      <c r="J12" s="55">
        <v>2178171</v>
      </c>
      <c r="K12" s="39">
        <f t="shared" si="4"/>
        <v>82.82123039756817</v>
      </c>
      <c r="L12" s="45">
        <v>197</v>
      </c>
      <c r="M12" s="57">
        <v>14548911</v>
      </c>
      <c r="N12" s="57">
        <v>12414052</v>
      </c>
      <c r="O12" s="57">
        <v>335741</v>
      </c>
      <c r="P12" s="57">
        <v>281858</v>
      </c>
      <c r="Q12" s="57">
        <v>281676</v>
      </c>
      <c r="R12" s="39">
        <f t="shared" si="5"/>
        <v>23.076710002556204</v>
      </c>
      <c r="S12" s="40">
        <v>144</v>
      </c>
      <c r="T12" s="40">
        <v>8619060</v>
      </c>
      <c r="U12" s="40">
        <v>8004073</v>
      </c>
      <c r="V12" s="40">
        <v>83441483</v>
      </c>
      <c r="W12" s="40">
        <v>80384202</v>
      </c>
      <c r="X12" s="40">
        <v>30161100</v>
      </c>
      <c r="Y12" s="39">
        <f t="shared" si="6"/>
        <v>9681.042132204671</v>
      </c>
      <c r="Z12" s="40">
        <v>55059</v>
      </c>
      <c r="AA12" s="40">
        <v>216332347</v>
      </c>
      <c r="AB12" s="40">
        <v>192847660</v>
      </c>
      <c r="AC12" s="40">
        <v>1885313</v>
      </c>
      <c r="AD12" s="40">
        <v>1692522</v>
      </c>
      <c r="AE12" s="40">
        <v>1692459</v>
      </c>
      <c r="AF12" s="39">
        <f t="shared" si="7"/>
        <v>8.714891814121538</v>
      </c>
      <c r="AG12" s="102">
        <v>34</v>
      </c>
      <c r="AH12" s="58">
        <f t="shared" si="8"/>
        <v>11116075</v>
      </c>
      <c r="AI12" s="58">
        <f t="shared" si="0"/>
        <v>9333555</v>
      </c>
      <c r="AJ12" s="58">
        <f t="shared" si="1"/>
        <v>7876051</v>
      </c>
      <c r="AK12" s="58">
        <f t="shared" si="2"/>
        <v>7826068</v>
      </c>
      <c r="AL12" s="58">
        <f t="shared" si="3"/>
        <v>5100781</v>
      </c>
      <c r="AM12" s="39">
        <f t="shared" si="9"/>
        <v>708.528055091388</v>
      </c>
      <c r="AN12" s="40">
        <v>278501900</v>
      </c>
      <c r="AO12" s="40">
        <v>248522199</v>
      </c>
      <c r="AP12" s="40">
        <v>95848100</v>
      </c>
      <c r="AQ12" s="40">
        <v>92363549</v>
      </c>
      <c r="AR12" s="40">
        <v>39414187</v>
      </c>
      <c r="AS12" s="39">
        <f t="shared" si="10"/>
        <v>344.1560003719903</v>
      </c>
      <c r="AT12" s="37"/>
      <c r="AU12" s="37"/>
      <c r="AV12" s="37"/>
      <c r="AW12" s="37"/>
      <c r="AX12" s="37"/>
    </row>
    <row r="13" spans="1:50" s="20" customFormat="1" ht="19.5" customHeight="1">
      <c r="A13" s="19">
        <v>6</v>
      </c>
      <c r="B13" s="25" t="s">
        <v>85</v>
      </c>
      <c r="C13" s="53">
        <v>4526</v>
      </c>
      <c r="D13" s="54">
        <v>12716</v>
      </c>
      <c r="E13" s="55">
        <v>17242</v>
      </c>
      <c r="F13" s="55">
        <v>41257520</v>
      </c>
      <c r="G13" s="54">
        <v>40335313</v>
      </c>
      <c r="H13" s="56">
        <v>3824961</v>
      </c>
      <c r="I13" s="54">
        <v>3750518</v>
      </c>
      <c r="J13" s="55">
        <v>3750335</v>
      </c>
      <c r="K13" s="39">
        <f t="shared" si="4"/>
        <v>92.70942606341825</v>
      </c>
      <c r="L13" s="45">
        <v>283</v>
      </c>
      <c r="M13" s="57">
        <v>9495511</v>
      </c>
      <c r="N13" s="57">
        <v>8999208</v>
      </c>
      <c r="O13" s="57">
        <v>355789</v>
      </c>
      <c r="P13" s="57">
        <v>338552</v>
      </c>
      <c r="Q13" s="57">
        <v>338550</v>
      </c>
      <c r="R13" s="39">
        <f t="shared" si="5"/>
        <v>37.4691788572516</v>
      </c>
      <c r="S13" s="40">
        <v>308</v>
      </c>
      <c r="T13" s="40">
        <v>8473742</v>
      </c>
      <c r="U13" s="40">
        <v>8352433</v>
      </c>
      <c r="V13" s="40">
        <v>124049658</v>
      </c>
      <c r="W13" s="40">
        <v>123281405</v>
      </c>
      <c r="X13" s="40">
        <v>45856029</v>
      </c>
      <c r="Y13" s="39">
        <f t="shared" si="6"/>
        <v>14639.300795327496</v>
      </c>
      <c r="Z13" s="40">
        <v>68883</v>
      </c>
      <c r="AA13" s="40">
        <v>121328061</v>
      </c>
      <c r="AB13" s="40">
        <v>110602151</v>
      </c>
      <c r="AC13" s="40">
        <v>1157583</v>
      </c>
      <c r="AD13" s="40">
        <v>1056871</v>
      </c>
      <c r="AE13" s="40">
        <v>1056871</v>
      </c>
      <c r="AF13" s="39">
        <f t="shared" si="7"/>
        <v>9.540933815797155</v>
      </c>
      <c r="AG13" s="102">
        <v>98</v>
      </c>
      <c r="AH13" s="58">
        <f t="shared" si="8"/>
        <v>8555108</v>
      </c>
      <c r="AI13" s="58">
        <f t="shared" si="0"/>
        <v>7735747</v>
      </c>
      <c r="AJ13" s="58">
        <f t="shared" si="1"/>
        <v>22742010</v>
      </c>
      <c r="AK13" s="58">
        <f t="shared" si="2"/>
        <v>22709138</v>
      </c>
      <c r="AL13" s="58">
        <f t="shared" si="3"/>
        <v>10213807</v>
      </c>
      <c r="AM13" s="39">
        <f t="shared" si="9"/>
        <v>2658.296072942621</v>
      </c>
      <c r="AN13" s="40">
        <v>189109942</v>
      </c>
      <c r="AO13" s="40">
        <v>176024852</v>
      </c>
      <c r="AP13" s="40">
        <v>152130001</v>
      </c>
      <c r="AQ13" s="40">
        <v>151136484</v>
      </c>
      <c r="AR13" s="40">
        <v>61215592</v>
      </c>
      <c r="AS13" s="39">
        <f t="shared" si="10"/>
        <v>804.4526871040973</v>
      </c>
      <c r="AT13" s="37"/>
      <c r="AU13" s="37"/>
      <c r="AV13" s="37"/>
      <c r="AW13" s="37"/>
      <c r="AX13" s="37"/>
    </row>
    <row r="14" spans="1:50" s="20" customFormat="1" ht="19.5" customHeight="1">
      <c r="A14" s="19">
        <v>7</v>
      </c>
      <c r="B14" s="25" t="s">
        <v>86</v>
      </c>
      <c r="C14" s="53">
        <v>7677</v>
      </c>
      <c r="D14" s="54">
        <v>9493</v>
      </c>
      <c r="E14" s="55">
        <v>17170</v>
      </c>
      <c r="F14" s="55">
        <v>9231831</v>
      </c>
      <c r="G14" s="54">
        <v>7545093</v>
      </c>
      <c r="H14" s="56">
        <v>619638</v>
      </c>
      <c r="I14" s="54">
        <v>522998</v>
      </c>
      <c r="J14" s="55">
        <v>522998</v>
      </c>
      <c r="K14" s="39">
        <f t="shared" si="4"/>
        <v>67.11972955310816</v>
      </c>
      <c r="L14" s="45">
        <v>130</v>
      </c>
      <c r="M14" s="57">
        <v>8129229</v>
      </c>
      <c r="N14" s="57">
        <v>6017138</v>
      </c>
      <c r="O14" s="57">
        <v>202332</v>
      </c>
      <c r="P14" s="57">
        <v>151815</v>
      </c>
      <c r="Q14" s="57">
        <v>151815</v>
      </c>
      <c r="R14" s="39">
        <f t="shared" si="5"/>
        <v>24.889445235212342</v>
      </c>
      <c r="S14" s="40">
        <v>83</v>
      </c>
      <c r="T14" s="40">
        <v>5738101</v>
      </c>
      <c r="U14" s="40">
        <v>5353398</v>
      </c>
      <c r="V14" s="40">
        <v>62682087</v>
      </c>
      <c r="W14" s="40">
        <v>60711854</v>
      </c>
      <c r="X14" s="40">
        <v>22176029</v>
      </c>
      <c r="Y14" s="39">
        <f t="shared" si="6"/>
        <v>10923.838217556644</v>
      </c>
      <c r="Z14" s="40">
        <v>56734</v>
      </c>
      <c r="AA14" s="40">
        <v>143985492</v>
      </c>
      <c r="AB14" s="40">
        <v>122517303</v>
      </c>
      <c r="AC14" s="40">
        <v>930396</v>
      </c>
      <c r="AD14" s="40">
        <v>796677</v>
      </c>
      <c r="AE14" s="40">
        <v>796677</v>
      </c>
      <c r="AF14" s="39">
        <f t="shared" si="7"/>
        <v>6.461734353069405</v>
      </c>
      <c r="AG14" s="102">
        <v>40</v>
      </c>
      <c r="AH14" s="58">
        <f t="shared" si="8"/>
        <v>9027244</v>
      </c>
      <c r="AI14" s="58">
        <f t="shared" si="0"/>
        <v>7249415</v>
      </c>
      <c r="AJ14" s="58">
        <f t="shared" si="1"/>
        <v>7553655</v>
      </c>
      <c r="AK14" s="58">
        <f t="shared" si="2"/>
        <v>7524375</v>
      </c>
      <c r="AL14" s="58">
        <f t="shared" si="3"/>
        <v>4786989</v>
      </c>
      <c r="AM14" s="39">
        <f t="shared" si="9"/>
        <v>836.7620283665757</v>
      </c>
      <c r="AN14" s="40">
        <v>176111897</v>
      </c>
      <c r="AO14" s="40">
        <v>148682347</v>
      </c>
      <c r="AP14" s="40">
        <v>71988108</v>
      </c>
      <c r="AQ14" s="40">
        <v>69707719</v>
      </c>
      <c r="AR14" s="40">
        <v>28434508</v>
      </c>
      <c r="AS14" s="39">
        <f t="shared" si="10"/>
        <v>408.76345792811486</v>
      </c>
      <c r="AT14" s="37"/>
      <c r="AU14" s="37"/>
      <c r="AV14" s="37"/>
      <c r="AW14" s="37"/>
      <c r="AX14" s="37"/>
    </row>
    <row r="15" spans="1:50" s="20" customFormat="1" ht="19.5" customHeight="1">
      <c r="A15" s="19">
        <v>8</v>
      </c>
      <c r="B15" s="25" t="s">
        <v>87</v>
      </c>
      <c r="C15" s="53">
        <v>6125</v>
      </c>
      <c r="D15" s="54">
        <v>12125</v>
      </c>
      <c r="E15" s="55">
        <v>18250</v>
      </c>
      <c r="F15" s="55">
        <v>35578278</v>
      </c>
      <c r="G15" s="54">
        <v>34308520</v>
      </c>
      <c r="H15" s="56">
        <v>2722089</v>
      </c>
      <c r="I15" s="54">
        <v>2639439</v>
      </c>
      <c r="J15" s="55">
        <v>2639439</v>
      </c>
      <c r="K15" s="39">
        <f t="shared" si="4"/>
        <v>76.50985806564331</v>
      </c>
      <c r="L15" s="45">
        <v>254</v>
      </c>
      <c r="M15" s="57">
        <v>13709699</v>
      </c>
      <c r="N15" s="57">
        <v>12844774</v>
      </c>
      <c r="O15" s="57">
        <v>456015</v>
      </c>
      <c r="P15" s="57">
        <v>429287</v>
      </c>
      <c r="Q15" s="57">
        <v>429287</v>
      </c>
      <c r="R15" s="39">
        <f t="shared" si="5"/>
        <v>33.2622182295906</v>
      </c>
      <c r="S15" s="40">
        <v>113</v>
      </c>
      <c r="T15" s="40">
        <v>9714221</v>
      </c>
      <c r="U15" s="40">
        <v>9419665</v>
      </c>
      <c r="V15" s="40">
        <v>69321784</v>
      </c>
      <c r="W15" s="40">
        <v>68079876</v>
      </c>
      <c r="X15" s="40">
        <v>24161884</v>
      </c>
      <c r="Y15" s="39">
        <f t="shared" si="6"/>
        <v>7136.113539109312</v>
      </c>
      <c r="Z15" s="40">
        <v>36351</v>
      </c>
      <c r="AA15" s="40">
        <v>216831155</v>
      </c>
      <c r="AB15" s="40">
        <v>199188170</v>
      </c>
      <c r="AC15" s="40">
        <v>2047917</v>
      </c>
      <c r="AD15" s="40">
        <v>1886945</v>
      </c>
      <c r="AE15" s="40">
        <v>1886945</v>
      </c>
      <c r="AF15" s="39">
        <f t="shared" si="7"/>
        <v>9.444754375818365</v>
      </c>
      <c r="AG15" s="102">
        <v>32</v>
      </c>
      <c r="AH15" s="58">
        <f t="shared" si="8"/>
        <v>14920350</v>
      </c>
      <c r="AI15" s="58">
        <f t="shared" si="0"/>
        <v>13474552</v>
      </c>
      <c r="AJ15" s="58">
        <f t="shared" si="1"/>
        <v>6643249</v>
      </c>
      <c r="AK15" s="58">
        <f t="shared" si="2"/>
        <v>6603271</v>
      </c>
      <c r="AL15" s="58">
        <f t="shared" si="3"/>
        <v>4087786</v>
      </c>
      <c r="AM15" s="39">
        <f t="shared" si="9"/>
        <v>445.2475310565771</v>
      </c>
      <c r="AN15" s="40">
        <v>290753703</v>
      </c>
      <c r="AO15" s="40">
        <v>269235681</v>
      </c>
      <c r="AP15" s="40">
        <v>81191054</v>
      </c>
      <c r="AQ15" s="40">
        <v>79638818</v>
      </c>
      <c r="AR15" s="40">
        <v>33205341</v>
      </c>
      <c r="AS15" s="39">
        <f t="shared" si="10"/>
        <v>279.2434048552771</v>
      </c>
      <c r="AT15" s="37"/>
      <c r="AU15" s="37"/>
      <c r="AV15" s="37"/>
      <c r="AW15" s="37"/>
      <c r="AX15" s="37"/>
    </row>
    <row r="16" spans="1:50" s="20" customFormat="1" ht="19.5" customHeight="1">
      <c r="A16" s="19">
        <v>9</v>
      </c>
      <c r="B16" s="25" t="s">
        <v>88</v>
      </c>
      <c r="C16" s="53">
        <v>779</v>
      </c>
      <c r="D16" s="54">
        <v>4115</v>
      </c>
      <c r="E16" s="55">
        <v>4894</v>
      </c>
      <c r="F16" s="55">
        <v>3274422</v>
      </c>
      <c r="G16" s="54">
        <v>3148134</v>
      </c>
      <c r="H16" s="56">
        <v>334574</v>
      </c>
      <c r="I16" s="54">
        <v>322415</v>
      </c>
      <c r="J16" s="55">
        <v>320174</v>
      </c>
      <c r="K16" s="39">
        <f t="shared" si="4"/>
        <v>102.17803325289165</v>
      </c>
      <c r="L16" s="45">
        <v>151</v>
      </c>
      <c r="M16" s="57">
        <v>2526019</v>
      </c>
      <c r="N16" s="57">
        <v>2369836</v>
      </c>
      <c r="O16" s="57">
        <v>120037</v>
      </c>
      <c r="P16" s="57">
        <v>113164</v>
      </c>
      <c r="Q16" s="57">
        <v>113139</v>
      </c>
      <c r="R16" s="39">
        <f t="shared" si="5"/>
        <v>47.52022847017382</v>
      </c>
      <c r="S16" s="40">
        <v>88</v>
      </c>
      <c r="T16" s="40">
        <v>2547838</v>
      </c>
      <c r="U16" s="40">
        <v>2523328</v>
      </c>
      <c r="V16" s="40">
        <v>49234018</v>
      </c>
      <c r="W16" s="40">
        <v>48953988</v>
      </c>
      <c r="X16" s="40">
        <v>18466480</v>
      </c>
      <c r="Y16" s="39">
        <f t="shared" si="6"/>
        <v>19323.841625723457</v>
      </c>
      <c r="Z16" s="40">
        <v>37450</v>
      </c>
      <c r="AA16" s="40">
        <v>14115500</v>
      </c>
      <c r="AB16" s="40">
        <v>13074811</v>
      </c>
      <c r="AC16" s="40">
        <v>242485</v>
      </c>
      <c r="AD16" s="40">
        <v>224347</v>
      </c>
      <c r="AE16" s="40">
        <v>224347</v>
      </c>
      <c r="AF16" s="39">
        <f t="shared" si="7"/>
        <v>17.178633417165525</v>
      </c>
      <c r="AG16" s="102">
        <v>71</v>
      </c>
      <c r="AH16" s="58">
        <f t="shared" si="8"/>
        <v>1480152</v>
      </c>
      <c r="AI16" s="58">
        <f t="shared" si="0"/>
        <v>1400445</v>
      </c>
      <c r="AJ16" s="58">
        <f t="shared" si="1"/>
        <v>10168437</v>
      </c>
      <c r="AK16" s="58">
        <f t="shared" si="2"/>
        <v>10154056</v>
      </c>
      <c r="AL16" s="58">
        <f t="shared" si="3"/>
        <v>4760651</v>
      </c>
      <c r="AM16" s="39">
        <f t="shared" si="9"/>
        <v>6869.85998735265</v>
      </c>
      <c r="AN16" s="40">
        <v>23943931</v>
      </c>
      <c r="AO16" s="40">
        <v>22516554</v>
      </c>
      <c r="AP16" s="40">
        <v>60099551</v>
      </c>
      <c r="AQ16" s="40">
        <v>59767970</v>
      </c>
      <c r="AR16" s="40">
        <v>23884791</v>
      </c>
      <c r="AS16" s="39">
        <f t="shared" si="10"/>
        <v>2510.0118689784063</v>
      </c>
      <c r="AT16" s="37"/>
      <c r="AU16" s="37"/>
      <c r="AV16" s="37"/>
      <c r="AW16" s="37"/>
      <c r="AX16" s="37"/>
    </row>
    <row r="17" spans="1:50" s="20" customFormat="1" ht="19.5" customHeight="1">
      <c r="A17" s="19">
        <v>10</v>
      </c>
      <c r="B17" s="25" t="s">
        <v>89</v>
      </c>
      <c r="C17" s="53">
        <v>2845</v>
      </c>
      <c r="D17" s="54">
        <v>4027</v>
      </c>
      <c r="E17" s="55">
        <v>6872</v>
      </c>
      <c r="F17" s="55">
        <v>24727301</v>
      </c>
      <c r="G17" s="54">
        <v>23968006</v>
      </c>
      <c r="H17" s="56">
        <v>1582531</v>
      </c>
      <c r="I17" s="54">
        <v>1538657</v>
      </c>
      <c r="J17" s="55">
        <v>1538657</v>
      </c>
      <c r="K17" s="39">
        <f t="shared" si="4"/>
        <v>63.99934226545792</v>
      </c>
      <c r="L17" s="45">
        <v>126</v>
      </c>
      <c r="M17" s="57">
        <v>8386114</v>
      </c>
      <c r="N17" s="57">
        <v>7746589</v>
      </c>
      <c r="O17" s="57">
        <v>215188</v>
      </c>
      <c r="P17" s="57">
        <v>198155</v>
      </c>
      <c r="Q17" s="57">
        <v>198155</v>
      </c>
      <c r="R17" s="39">
        <f t="shared" si="5"/>
        <v>25.66003753347498</v>
      </c>
      <c r="S17" s="40">
        <v>98</v>
      </c>
      <c r="T17" s="40">
        <v>3129922</v>
      </c>
      <c r="U17" s="40">
        <v>2954688</v>
      </c>
      <c r="V17" s="40">
        <v>15142672</v>
      </c>
      <c r="W17" s="40">
        <v>14528604</v>
      </c>
      <c r="X17" s="40">
        <v>4606888</v>
      </c>
      <c r="Y17" s="39">
        <f t="shared" si="6"/>
        <v>4838.034941445825</v>
      </c>
      <c r="Z17" s="40">
        <v>24682</v>
      </c>
      <c r="AA17" s="40">
        <v>124013435</v>
      </c>
      <c r="AB17" s="40">
        <v>113241683</v>
      </c>
      <c r="AC17" s="40">
        <v>582615</v>
      </c>
      <c r="AD17" s="40">
        <v>533319</v>
      </c>
      <c r="AE17" s="40">
        <v>533319</v>
      </c>
      <c r="AF17" s="39">
        <f t="shared" si="7"/>
        <v>4.6979990514737375</v>
      </c>
      <c r="AG17" s="102">
        <v>84</v>
      </c>
      <c r="AH17" s="58">
        <f t="shared" si="8"/>
        <v>5489403</v>
      </c>
      <c r="AI17" s="58">
        <f t="shared" si="0"/>
        <v>5038356</v>
      </c>
      <c r="AJ17" s="58">
        <f t="shared" si="1"/>
        <v>114065</v>
      </c>
      <c r="AK17" s="58">
        <f t="shared" si="2"/>
        <v>111744</v>
      </c>
      <c r="AL17" s="58">
        <f t="shared" si="3"/>
        <v>111744</v>
      </c>
      <c r="AM17" s="39">
        <f t="shared" si="9"/>
        <v>20.779126619051286</v>
      </c>
      <c r="AN17" s="40">
        <v>165746175</v>
      </c>
      <c r="AO17" s="40">
        <v>152949322</v>
      </c>
      <c r="AP17" s="40">
        <v>17637071</v>
      </c>
      <c r="AQ17" s="40">
        <v>16910479</v>
      </c>
      <c r="AR17" s="40">
        <v>6988763</v>
      </c>
      <c r="AS17" s="39">
        <f t="shared" si="10"/>
        <v>106.41012379320368</v>
      </c>
      <c r="AT17" s="37"/>
      <c r="AU17" s="37"/>
      <c r="AV17" s="37"/>
      <c r="AW17" s="37"/>
      <c r="AX17" s="37"/>
    </row>
    <row r="18" spans="1:50" s="20" customFormat="1" ht="19.5" customHeight="1">
      <c r="A18" s="19">
        <v>11</v>
      </c>
      <c r="B18" s="25" t="s">
        <v>90</v>
      </c>
      <c r="C18" s="53">
        <v>1847</v>
      </c>
      <c r="D18" s="54">
        <v>1846</v>
      </c>
      <c r="E18" s="55">
        <v>3693</v>
      </c>
      <c r="F18" s="55">
        <v>12282901</v>
      </c>
      <c r="G18" s="54">
        <v>11771125</v>
      </c>
      <c r="H18" s="56">
        <v>834832</v>
      </c>
      <c r="I18" s="54">
        <v>804842</v>
      </c>
      <c r="J18" s="55">
        <v>804842</v>
      </c>
      <c r="K18" s="39">
        <f t="shared" si="4"/>
        <v>67.9670055144139</v>
      </c>
      <c r="L18" s="45">
        <v>141</v>
      </c>
      <c r="M18" s="57">
        <v>1740444</v>
      </c>
      <c r="N18" s="57">
        <v>1538183</v>
      </c>
      <c r="O18" s="57">
        <v>38984</v>
      </c>
      <c r="P18" s="57">
        <v>34898</v>
      </c>
      <c r="Q18" s="57">
        <v>34898</v>
      </c>
      <c r="R18" s="39">
        <f t="shared" si="5"/>
        <v>22.398882124331493</v>
      </c>
      <c r="S18" s="40">
        <v>109</v>
      </c>
      <c r="T18" s="40">
        <v>1404660</v>
      </c>
      <c r="U18" s="40">
        <v>1311013</v>
      </c>
      <c r="V18" s="40">
        <v>4377420</v>
      </c>
      <c r="W18" s="40">
        <v>4067290</v>
      </c>
      <c r="X18" s="40">
        <v>1574247</v>
      </c>
      <c r="Y18" s="39">
        <f t="shared" si="6"/>
        <v>3116.355559352441</v>
      </c>
      <c r="Z18" s="40">
        <v>12600</v>
      </c>
      <c r="AA18" s="40">
        <v>76891821</v>
      </c>
      <c r="AB18" s="40">
        <v>67972743</v>
      </c>
      <c r="AC18" s="40">
        <v>378906</v>
      </c>
      <c r="AD18" s="40">
        <v>337674</v>
      </c>
      <c r="AE18" s="40">
        <v>337674</v>
      </c>
      <c r="AF18" s="39">
        <f t="shared" si="7"/>
        <v>4.9277802901819685</v>
      </c>
      <c r="AG18" s="102">
        <v>59</v>
      </c>
      <c r="AH18" s="58">
        <f t="shared" si="8"/>
        <v>3766496</v>
      </c>
      <c r="AI18" s="58">
        <f t="shared" si="0"/>
        <v>3364376</v>
      </c>
      <c r="AJ18" s="58">
        <f t="shared" si="1"/>
        <v>39796</v>
      </c>
      <c r="AK18" s="58">
        <f t="shared" si="2"/>
        <v>37790</v>
      </c>
      <c r="AL18" s="58">
        <f t="shared" si="3"/>
        <v>37790</v>
      </c>
      <c r="AM18" s="39">
        <f t="shared" si="9"/>
        <v>10.565788467583664</v>
      </c>
      <c r="AN18" s="40">
        <v>96086322</v>
      </c>
      <c r="AO18" s="40">
        <v>85957440</v>
      </c>
      <c r="AP18" s="40">
        <v>5669938</v>
      </c>
      <c r="AQ18" s="40">
        <v>5282494</v>
      </c>
      <c r="AR18" s="40">
        <v>2789451</v>
      </c>
      <c r="AS18" s="39">
        <f t="shared" si="10"/>
        <v>59.00879419653507</v>
      </c>
      <c r="AT18" s="37"/>
      <c r="AU18" s="37"/>
      <c r="AV18" s="37"/>
      <c r="AW18" s="37"/>
      <c r="AX18" s="37"/>
    </row>
    <row r="19" spans="1:50" s="20" customFormat="1" ht="19.5" customHeight="1">
      <c r="A19" s="19">
        <v>12</v>
      </c>
      <c r="B19" s="25" t="s">
        <v>91</v>
      </c>
      <c r="C19" s="53">
        <v>1276</v>
      </c>
      <c r="D19" s="54">
        <v>7909</v>
      </c>
      <c r="E19" s="55">
        <v>9185</v>
      </c>
      <c r="F19" s="55">
        <v>23566893</v>
      </c>
      <c r="G19" s="54">
        <v>23183159</v>
      </c>
      <c r="H19" s="56">
        <v>2860438</v>
      </c>
      <c r="I19" s="54">
        <v>2816908</v>
      </c>
      <c r="J19" s="55">
        <v>2799418</v>
      </c>
      <c r="K19" s="39">
        <f t="shared" si="4"/>
        <v>121.3752699602786</v>
      </c>
      <c r="L19" s="45">
        <v>126</v>
      </c>
      <c r="M19" s="57">
        <v>3151795</v>
      </c>
      <c r="N19" s="57">
        <v>2993773</v>
      </c>
      <c r="O19" s="57">
        <v>176615</v>
      </c>
      <c r="P19" s="57">
        <v>168079</v>
      </c>
      <c r="Q19" s="57">
        <v>166819</v>
      </c>
      <c r="R19" s="39">
        <f t="shared" si="5"/>
        <v>56.036322159277496</v>
      </c>
      <c r="S19" s="40">
        <v>77</v>
      </c>
      <c r="T19" s="40">
        <v>7209980</v>
      </c>
      <c r="U19" s="40">
        <v>7187566</v>
      </c>
      <c r="V19" s="40">
        <v>84006906</v>
      </c>
      <c r="W19" s="40">
        <v>83762139</v>
      </c>
      <c r="X19" s="40">
        <v>32191503</v>
      </c>
      <c r="Y19" s="39">
        <f t="shared" si="6"/>
        <v>11651.47559355227</v>
      </c>
      <c r="Z19" s="40">
        <v>30433</v>
      </c>
      <c r="AA19" s="40">
        <v>11970385</v>
      </c>
      <c r="AB19" s="40">
        <v>10499863</v>
      </c>
      <c r="AC19" s="40">
        <v>170850</v>
      </c>
      <c r="AD19" s="40">
        <v>154394</v>
      </c>
      <c r="AE19" s="40">
        <v>154394</v>
      </c>
      <c r="AF19" s="39">
        <f t="shared" si="7"/>
        <v>14.272723893174696</v>
      </c>
      <c r="AG19" s="102">
        <v>25</v>
      </c>
      <c r="AH19" s="58">
        <f t="shared" si="8"/>
        <v>2263746</v>
      </c>
      <c r="AI19" s="58">
        <f t="shared" si="0"/>
        <v>2201913</v>
      </c>
      <c r="AJ19" s="58">
        <f t="shared" si="1"/>
        <v>7701551</v>
      </c>
      <c r="AK19" s="58">
        <f t="shared" si="2"/>
        <v>7692609</v>
      </c>
      <c r="AL19" s="58">
        <f t="shared" si="3"/>
        <v>4871469</v>
      </c>
      <c r="AM19" s="39">
        <f t="shared" si="9"/>
        <v>3402.1268287166495</v>
      </c>
      <c r="AN19" s="40">
        <v>48162799</v>
      </c>
      <c r="AO19" s="40">
        <v>46066274</v>
      </c>
      <c r="AP19" s="40">
        <v>94916360</v>
      </c>
      <c r="AQ19" s="40">
        <v>94594129</v>
      </c>
      <c r="AR19" s="40">
        <v>40183603</v>
      </c>
      <c r="AS19" s="39">
        <f t="shared" si="10"/>
        <v>1970.7401141698595</v>
      </c>
      <c r="AT19" s="37"/>
      <c r="AU19" s="37"/>
      <c r="AV19" s="37"/>
      <c r="AW19" s="37"/>
      <c r="AX19" s="37"/>
    </row>
    <row r="20" spans="1:50" s="20" customFormat="1" ht="19.5" customHeight="1">
      <c r="A20" s="19">
        <v>13</v>
      </c>
      <c r="B20" s="25" t="s">
        <v>92</v>
      </c>
      <c r="C20" s="53">
        <v>1688</v>
      </c>
      <c r="D20" s="54">
        <v>1443</v>
      </c>
      <c r="E20" s="55">
        <v>3131</v>
      </c>
      <c r="F20" s="55">
        <v>3568440</v>
      </c>
      <c r="G20" s="54">
        <v>3045203</v>
      </c>
      <c r="H20" s="56">
        <v>216263</v>
      </c>
      <c r="I20" s="54">
        <v>187299</v>
      </c>
      <c r="J20" s="55">
        <v>187299</v>
      </c>
      <c r="K20" s="39">
        <f t="shared" si="4"/>
        <v>60.60435372319557</v>
      </c>
      <c r="L20" s="45">
        <v>104</v>
      </c>
      <c r="M20" s="57">
        <v>2099418</v>
      </c>
      <c r="N20" s="57">
        <v>1660308</v>
      </c>
      <c r="O20" s="57">
        <v>43283</v>
      </c>
      <c r="P20" s="57">
        <v>34311</v>
      </c>
      <c r="Q20" s="57">
        <v>34311</v>
      </c>
      <c r="R20" s="39">
        <f t="shared" si="5"/>
        <v>20.61666614271193</v>
      </c>
      <c r="S20" s="40">
        <v>59</v>
      </c>
      <c r="T20" s="40">
        <v>874887</v>
      </c>
      <c r="U20" s="40">
        <v>799677</v>
      </c>
      <c r="V20" s="40">
        <v>6309329</v>
      </c>
      <c r="W20" s="40">
        <v>6006613</v>
      </c>
      <c r="X20" s="40">
        <v>2265654</v>
      </c>
      <c r="Y20" s="39">
        <f t="shared" si="6"/>
        <v>7211.593040015454</v>
      </c>
      <c r="Z20" s="40">
        <v>30076</v>
      </c>
      <c r="AA20" s="40">
        <v>32007511</v>
      </c>
      <c r="AB20" s="40">
        <v>25415346</v>
      </c>
      <c r="AC20" s="40">
        <v>181178</v>
      </c>
      <c r="AD20" s="40">
        <v>144013</v>
      </c>
      <c r="AE20" s="40">
        <v>144010</v>
      </c>
      <c r="AF20" s="39">
        <f t="shared" si="7"/>
        <v>5.66048387829969</v>
      </c>
      <c r="AG20" s="102">
        <v>25</v>
      </c>
      <c r="AH20" s="58">
        <f t="shared" si="8"/>
        <v>1570320</v>
      </c>
      <c r="AI20" s="58">
        <f t="shared" si="0"/>
        <v>1158964</v>
      </c>
      <c r="AJ20" s="58">
        <f t="shared" si="1"/>
        <v>329298</v>
      </c>
      <c r="AK20" s="58">
        <f t="shared" si="2"/>
        <v>326538</v>
      </c>
      <c r="AL20" s="58">
        <f t="shared" si="3"/>
        <v>242199</v>
      </c>
      <c r="AM20" s="39">
        <f t="shared" si="9"/>
        <v>209.7012073972184</v>
      </c>
      <c r="AN20" s="40">
        <v>40120576</v>
      </c>
      <c r="AO20" s="40">
        <v>32079498</v>
      </c>
      <c r="AP20" s="40">
        <v>7079351</v>
      </c>
      <c r="AQ20" s="40">
        <v>6698774</v>
      </c>
      <c r="AR20" s="40">
        <v>2873473</v>
      </c>
      <c r="AS20" s="39">
        <f t="shared" si="10"/>
        <v>176.4518784575775</v>
      </c>
      <c r="AT20" s="37"/>
      <c r="AU20" s="37"/>
      <c r="AV20" s="37"/>
      <c r="AW20" s="37"/>
      <c r="AX20" s="37"/>
    </row>
    <row r="21" spans="1:50" s="20" customFormat="1" ht="19.5" customHeight="1">
      <c r="A21" s="19">
        <v>14</v>
      </c>
      <c r="B21" s="25" t="s">
        <v>93</v>
      </c>
      <c r="C21" s="53">
        <v>3642</v>
      </c>
      <c r="D21" s="54">
        <v>2166</v>
      </c>
      <c r="E21" s="55">
        <v>5808</v>
      </c>
      <c r="F21" s="55">
        <v>6482427</v>
      </c>
      <c r="G21" s="54">
        <v>5673311</v>
      </c>
      <c r="H21" s="56">
        <v>447666</v>
      </c>
      <c r="I21" s="54">
        <v>394595</v>
      </c>
      <c r="J21" s="55">
        <v>394595</v>
      </c>
      <c r="K21" s="39">
        <f t="shared" si="4"/>
        <v>69.05839433286329</v>
      </c>
      <c r="L21" s="45">
        <v>108</v>
      </c>
      <c r="M21" s="57">
        <v>2610622</v>
      </c>
      <c r="N21" s="57">
        <v>2132842</v>
      </c>
      <c r="O21" s="57">
        <v>69474</v>
      </c>
      <c r="P21" s="57">
        <v>56320</v>
      </c>
      <c r="Q21" s="57">
        <v>56320</v>
      </c>
      <c r="R21" s="39">
        <f t="shared" si="5"/>
        <v>26.612048776115426</v>
      </c>
      <c r="S21" s="40">
        <v>44</v>
      </c>
      <c r="T21" s="40">
        <v>1612992</v>
      </c>
      <c r="U21" s="40">
        <v>1370998</v>
      </c>
      <c r="V21" s="40">
        <v>4704241</v>
      </c>
      <c r="W21" s="40">
        <v>4190028</v>
      </c>
      <c r="X21" s="40">
        <v>1383235</v>
      </c>
      <c r="Y21" s="39">
        <f t="shared" si="6"/>
        <v>2916.468897551879</v>
      </c>
      <c r="Z21" s="40">
        <v>14910</v>
      </c>
      <c r="AA21" s="40">
        <v>133074196</v>
      </c>
      <c r="AB21" s="40">
        <v>111617249</v>
      </c>
      <c r="AC21" s="40">
        <v>601935</v>
      </c>
      <c r="AD21" s="40">
        <v>504913</v>
      </c>
      <c r="AE21" s="40">
        <v>504911</v>
      </c>
      <c r="AF21" s="39">
        <f t="shared" si="7"/>
        <v>4.523303676394182</v>
      </c>
      <c r="AG21" s="102">
        <v>11</v>
      </c>
      <c r="AH21" s="58">
        <f t="shared" si="8"/>
        <v>5675724</v>
      </c>
      <c r="AI21" s="58">
        <f t="shared" si="0"/>
        <v>4132520</v>
      </c>
      <c r="AJ21" s="58">
        <f t="shared" si="1"/>
        <v>290616</v>
      </c>
      <c r="AK21" s="58">
        <f t="shared" si="2"/>
        <v>284139</v>
      </c>
      <c r="AL21" s="58">
        <f t="shared" si="3"/>
        <v>211251</v>
      </c>
      <c r="AM21" s="39">
        <f t="shared" si="9"/>
        <v>51.20333546874372</v>
      </c>
      <c r="AN21" s="40">
        <v>149455961</v>
      </c>
      <c r="AO21" s="40">
        <v>124926920</v>
      </c>
      <c r="AP21" s="40">
        <v>6113932</v>
      </c>
      <c r="AQ21" s="40">
        <v>5429995</v>
      </c>
      <c r="AR21" s="40">
        <v>2550312</v>
      </c>
      <c r="AS21" s="39">
        <f t="shared" si="10"/>
        <v>40.90791668055314</v>
      </c>
      <c r="AT21" s="37"/>
      <c r="AU21" s="37"/>
      <c r="AV21" s="37"/>
      <c r="AW21" s="37"/>
      <c r="AX21" s="37"/>
    </row>
    <row r="22" spans="1:50" s="20" customFormat="1" ht="19.5" customHeight="1">
      <c r="A22" s="19">
        <v>15</v>
      </c>
      <c r="B22" s="25" t="s">
        <v>94</v>
      </c>
      <c r="C22" s="53">
        <v>6779</v>
      </c>
      <c r="D22" s="54">
        <v>4489</v>
      </c>
      <c r="E22" s="55">
        <v>11268</v>
      </c>
      <c r="F22" s="55">
        <v>20306945</v>
      </c>
      <c r="G22" s="54">
        <v>18595531</v>
      </c>
      <c r="H22" s="56">
        <v>1448969</v>
      </c>
      <c r="I22" s="54">
        <v>1339322</v>
      </c>
      <c r="J22" s="55">
        <v>1339322</v>
      </c>
      <c r="K22" s="39">
        <f t="shared" si="4"/>
        <v>71.35337196215384</v>
      </c>
      <c r="L22" s="45">
        <v>182</v>
      </c>
      <c r="M22" s="57">
        <v>4280571</v>
      </c>
      <c r="N22" s="57">
        <v>3619320</v>
      </c>
      <c r="O22" s="57">
        <v>113124</v>
      </c>
      <c r="P22" s="57">
        <v>95464</v>
      </c>
      <c r="Q22" s="57">
        <v>95463</v>
      </c>
      <c r="R22" s="39">
        <f t="shared" si="5"/>
        <v>26.42731542123703</v>
      </c>
      <c r="S22" s="40">
        <v>86</v>
      </c>
      <c r="T22" s="40">
        <v>3291701</v>
      </c>
      <c r="U22" s="40">
        <v>2936782</v>
      </c>
      <c r="V22" s="40">
        <v>8574171</v>
      </c>
      <c r="W22" s="40">
        <v>7775353</v>
      </c>
      <c r="X22" s="40">
        <v>2873852</v>
      </c>
      <c r="Y22" s="39">
        <f t="shared" si="6"/>
        <v>2604.7842741488366</v>
      </c>
      <c r="Z22" s="40">
        <v>6008</v>
      </c>
      <c r="AA22" s="40">
        <v>155539255</v>
      </c>
      <c r="AB22" s="40">
        <v>132376303</v>
      </c>
      <c r="AC22" s="40">
        <v>944269</v>
      </c>
      <c r="AD22" s="40">
        <v>812361</v>
      </c>
      <c r="AE22" s="40">
        <v>812353</v>
      </c>
      <c r="AF22" s="39">
        <f t="shared" si="7"/>
        <v>6.070936883425345</v>
      </c>
      <c r="AG22" s="102">
        <v>42</v>
      </c>
      <c r="AH22" s="58">
        <f t="shared" si="8"/>
        <v>5787556</v>
      </c>
      <c r="AI22" s="58">
        <f t="shared" si="0"/>
        <v>4458147</v>
      </c>
      <c r="AJ22" s="58">
        <f t="shared" si="1"/>
        <v>661767</v>
      </c>
      <c r="AK22" s="58">
        <f t="shared" si="2"/>
        <v>650778</v>
      </c>
      <c r="AL22" s="58">
        <f t="shared" si="3"/>
        <v>408689</v>
      </c>
      <c r="AM22" s="39">
        <f t="shared" si="9"/>
        <v>114.34308367815362</v>
      </c>
      <c r="AN22" s="40">
        <v>189206028</v>
      </c>
      <c r="AO22" s="40">
        <v>161986083</v>
      </c>
      <c r="AP22" s="40">
        <v>11742300</v>
      </c>
      <c r="AQ22" s="40">
        <v>10673278</v>
      </c>
      <c r="AR22" s="40">
        <v>5529679</v>
      </c>
      <c r="AS22" s="39">
        <f t="shared" si="10"/>
        <v>62.06091911617108</v>
      </c>
      <c r="AT22" s="37"/>
      <c r="AU22" s="37"/>
      <c r="AV22" s="37"/>
      <c r="AW22" s="37"/>
      <c r="AX22" s="37"/>
    </row>
    <row r="23" spans="1:50" s="20" customFormat="1" ht="19.5" customHeight="1">
      <c r="A23" s="19">
        <v>16</v>
      </c>
      <c r="B23" s="25" t="s">
        <v>95</v>
      </c>
      <c r="C23" s="53">
        <v>3601</v>
      </c>
      <c r="D23" s="54">
        <v>3372</v>
      </c>
      <c r="E23" s="55">
        <v>6973</v>
      </c>
      <c r="F23" s="55">
        <v>8410973</v>
      </c>
      <c r="G23" s="54">
        <v>7499027</v>
      </c>
      <c r="H23" s="56">
        <v>593995</v>
      </c>
      <c r="I23" s="54">
        <v>541296</v>
      </c>
      <c r="J23" s="55">
        <v>541296</v>
      </c>
      <c r="K23" s="39">
        <f t="shared" si="4"/>
        <v>70.62143702042557</v>
      </c>
      <c r="L23" s="45">
        <v>189</v>
      </c>
      <c r="M23" s="57">
        <v>3654943</v>
      </c>
      <c r="N23" s="57">
        <v>2969191</v>
      </c>
      <c r="O23" s="57">
        <v>73043</v>
      </c>
      <c r="P23" s="57">
        <v>60038</v>
      </c>
      <c r="Q23" s="57">
        <v>60038</v>
      </c>
      <c r="R23" s="39">
        <f t="shared" si="5"/>
        <v>19.98471658791943</v>
      </c>
      <c r="S23" s="40">
        <v>100</v>
      </c>
      <c r="T23" s="40">
        <v>1953935</v>
      </c>
      <c r="U23" s="40">
        <v>1745218</v>
      </c>
      <c r="V23" s="40">
        <v>18285766</v>
      </c>
      <c r="W23" s="40">
        <v>17612745</v>
      </c>
      <c r="X23" s="40">
        <v>5779790</v>
      </c>
      <c r="Y23" s="39">
        <f t="shared" si="6"/>
        <v>9358.431063469357</v>
      </c>
      <c r="Z23" s="40">
        <v>57286</v>
      </c>
      <c r="AA23" s="40">
        <v>102432069</v>
      </c>
      <c r="AB23" s="40">
        <v>87196358</v>
      </c>
      <c r="AC23" s="40">
        <v>644807</v>
      </c>
      <c r="AD23" s="40">
        <v>553766</v>
      </c>
      <c r="AE23" s="40">
        <v>553766</v>
      </c>
      <c r="AF23" s="39">
        <f t="shared" si="7"/>
        <v>6.2949719389149505</v>
      </c>
      <c r="AG23" s="102">
        <v>53</v>
      </c>
      <c r="AH23" s="58">
        <f t="shared" si="8"/>
        <v>5136316</v>
      </c>
      <c r="AI23" s="58">
        <f t="shared" si="0"/>
        <v>4010044</v>
      </c>
      <c r="AJ23" s="58">
        <f t="shared" si="1"/>
        <v>1663427</v>
      </c>
      <c r="AK23" s="58">
        <f t="shared" si="2"/>
        <v>1656947</v>
      </c>
      <c r="AL23" s="58">
        <f t="shared" si="3"/>
        <v>986496</v>
      </c>
      <c r="AM23" s="39">
        <f t="shared" si="9"/>
        <v>323.8560477976822</v>
      </c>
      <c r="AN23" s="40">
        <v>121588236</v>
      </c>
      <c r="AO23" s="40">
        <v>103419838</v>
      </c>
      <c r="AP23" s="40">
        <v>21261038</v>
      </c>
      <c r="AQ23" s="40">
        <v>20424792</v>
      </c>
      <c r="AR23" s="40">
        <v>7921386</v>
      </c>
      <c r="AS23" s="39">
        <f t="shared" si="10"/>
        <v>174.8609791493315</v>
      </c>
      <c r="AT23" s="37"/>
      <c r="AU23" s="37"/>
      <c r="AV23" s="37"/>
      <c r="AW23" s="37"/>
      <c r="AX23" s="37"/>
    </row>
    <row r="24" spans="1:50" s="20" customFormat="1" ht="19.5" customHeight="1">
      <c r="A24" s="19">
        <v>17</v>
      </c>
      <c r="B24" s="25" t="s">
        <v>96</v>
      </c>
      <c r="C24" s="53">
        <v>3351</v>
      </c>
      <c r="D24" s="54">
        <v>2336</v>
      </c>
      <c r="E24" s="55">
        <v>5687</v>
      </c>
      <c r="F24" s="55">
        <v>8638900</v>
      </c>
      <c r="G24" s="54">
        <v>7595891</v>
      </c>
      <c r="H24" s="56">
        <v>684776</v>
      </c>
      <c r="I24" s="54">
        <v>615569</v>
      </c>
      <c r="J24" s="55">
        <v>613410</v>
      </c>
      <c r="K24" s="39">
        <f t="shared" si="4"/>
        <v>79.26657329058098</v>
      </c>
      <c r="L24" s="45">
        <v>134</v>
      </c>
      <c r="M24" s="57">
        <v>2048334</v>
      </c>
      <c r="N24" s="57">
        <v>1480689</v>
      </c>
      <c r="O24" s="57">
        <v>55403</v>
      </c>
      <c r="P24" s="57">
        <v>40746</v>
      </c>
      <c r="Q24" s="57">
        <v>40693</v>
      </c>
      <c r="R24" s="39">
        <f t="shared" si="5"/>
        <v>27.04783497222621</v>
      </c>
      <c r="S24" s="40">
        <v>96</v>
      </c>
      <c r="T24" s="40">
        <v>1628013</v>
      </c>
      <c r="U24" s="40">
        <v>1430684</v>
      </c>
      <c r="V24" s="40">
        <v>7816237</v>
      </c>
      <c r="W24" s="40">
        <v>7297572</v>
      </c>
      <c r="X24" s="40">
        <v>2608886</v>
      </c>
      <c r="Y24" s="39">
        <f t="shared" si="6"/>
        <v>4801.090040435795</v>
      </c>
      <c r="Z24" s="40">
        <v>20251</v>
      </c>
      <c r="AA24" s="40">
        <v>38758503</v>
      </c>
      <c r="AB24" s="40">
        <v>29056911</v>
      </c>
      <c r="AC24" s="40">
        <v>259746</v>
      </c>
      <c r="AD24" s="40">
        <v>196914</v>
      </c>
      <c r="AE24" s="40">
        <v>196914</v>
      </c>
      <c r="AF24" s="39">
        <f t="shared" si="7"/>
        <v>6.70165202200921</v>
      </c>
      <c r="AG24" s="102">
        <v>39</v>
      </c>
      <c r="AH24" s="58">
        <f t="shared" si="8"/>
        <v>2247797</v>
      </c>
      <c r="AI24" s="58">
        <f t="shared" si="0"/>
        <v>1522486</v>
      </c>
      <c r="AJ24" s="58">
        <f t="shared" si="1"/>
        <v>435663</v>
      </c>
      <c r="AK24" s="58">
        <f t="shared" si="2"/>
        <v>426983</v>
      </c>
      <c r="AL24" s="58">
        <f t="shared" si="3"/>
        <v>276179</v>
      </c>
      <c r="AM24" s="39">
        <f t="shared" si="9"/>
        <v>193.8177691312872</v>
      </c>
      <c r="AN24" s="40">
        <v>53321547</v>
      </c>
      <c r="AO24" s="40">
        <v>41086661</v>
      </c>
      <c r="AP24" s="40">
        <v>9251825</v>
      </c>
      <c r="AQ24" s="40">
        <v>8577784</v>
      </c>
      <c r="AR24" s="40">
        <v>3736082</v>
      </c>
      <c r="AS24" s="39">
        <f t="shared" si="10"/>
        <v>173.5100633895712</v>
      </c>
      <c r="AT24" s="37"/>
      <c r="AU24" s="37"/>
      <c r="AV24" s="37"/>
      <c r="AW24" s="37"/>
      <c r="AX24" s="37"/>
    </row>
    <row r="25" spans="1:50" s="20" customFormat="1" ht="19.5" customHeight="1">
      <c r="A25" s="19">
        <v>18</v>
      </c>
      <c r="B25" s="25" t="s">
        <v>97</v>
      </c>
      <c r="C25" s="53">
        <v>1542</v>
      </c>
      <c r="D25" s="54">
        <v>1228</v>
      </c>
      <c r="E25" s="55">
        <v>2770</v>
      </c>
      <c r="F25" s="55">
        <v>1616468</v>
      </c>
      <c r="G25" s="54">
        <v>1323446</v>
      </c>
      <c r="H25" s="56">
        <v>98708</v>
      </c>
      <c r="I25" s="54">
        <v>81105</v>
      </c>
      <c r="J25" s="55">
        <v>81105</v>
      </c>
      <c r="K25" s="39">
        <f t="shared" si="4"/>
        <v>61.063998792428926</v>
      </c>
      <c r="L25" s="45">
        <v>90</v>
      </c>
      <c r="M25" s="57">
        <v>2074506</v>
      </c>
      <c r="N25" s="57">
        <v>1681468</v>
      </c>
      <c r="O25" s="57">
        <v>36255</v>
      </c>
      <c r="P25" s="57">
        <v>29507</v>
      </c>
      <c r="Q25" s="57">
        <v>29507</v>
      </c>
      <c r="R25" s="39">
        <f t="shared" si="5"/>
        <v>17.476449815040304</v>
      </c>
      <c r="S25" s="40">
        <v>28</v>
      </c>
      <c r="T25" s="40">
        <v>671311</v>
      </c>
      <c r="U25" s="40">
        <v>618280</v>
      </c>
      <c r="V25" s="40">
        <v>4122572</v>
      </c>
      <c r="W25" s="40">
        <v>3913620</v>
      </c>
      <c r="X25" s="40">
        <v>1299014</v>
      </c>
      <c r="Y25" s="39">
        <f t="shared" si="6"/>
        <v>6141.07619270353</v>
      </c>
      <c r="Z25" s="40">
        <v>20089</v>
      </c>
      <c r="AA25" s="40">
        <v>20046245</v>
      </c>
      <c r="AB25" s="40">
        <v>16301783</v>
      </c>
      <c r="AC25" s="40">
        <v>203920</v>
      </c>
      <c r="AD25" s="40">
        <v>166102</v>
      </c>
      <c r="AE25" s="40">
        <v>166102</v>
      </c>
      <c r="AF25" s="39">
        <f t="shared" si="7"/>
        <v>10.17247868615793</v>
      </c>
      <c r="AG25" s="102">
        <v>15</v>
      </c>
      <c r="AH25" s="58">
        <f t="shared" si="8"/>
        <v>746012</v>
      </c>
      <c r="AI25" s="58">
        <f t="shared" si="0"/>
        <v>524889</v>
      </c>
      <c r="AJ25" s="58">
        <f t="shared" si="1"/>
        <v>35404</v>
      </c>
      <c r="AK25" s="58">
        <f t="shared" si="2"/>
        <v>32284</v>
      </c>
      <c r="AL25" s="58">
        <f t="shared" si="3"/>
        <v>32284</v>
      </c>
      <c r="AM25" s="39">
        <f t="shared" si="9"/>
        <v>47.45768164587165</v>
      </c>
      <c r="AN25" s="40">
        <v>25154542</v>
      </c>
      <c r="AO25" s="40">
        <v>20449866</v>
      </c>
      <c r="AP25" s="40">
        <v>4496859</v>
      </c>
      <c r="AQ25" s="40">
        <v>4222618</v>
      </c>
      <c r="AR25" s="40">
        <v>1608012</v>
      </c>
      <c r="AS25" s="39">
        <f t="shared" si="10"/>
        <v>178.76926560618756</v>
      </c>
      <c r="AT25" s="37"/>
      <c r="AU25" s="37"/>
      <c r="AV25" s="37"/>
      <c r="AW25" s="37"/>
      <c r="AX25" s="37"/>
    </row>
    <row r="26" spans="1:50" s="20" customFormat="1" ht="19.5" customHeight="1">
      <c r="A26" s="19">
        <v>19</v>
      </c>
      <c r="B26" s="25" t="s">
        <v>98</v>
      </c>
      <c r="C26" s="53">
        <v>1763</v>
      </c>
      <c r="D26" s="54">
        <v>1363</v>
      </c>
      <c r="E26" s="55">
        <v>3126</v>
      </c>
      <c r="F26" s="55">
        <v>969858</v>
      </c>
      <c r="G26" s="54">
        <v>767867</v>
      </c>
      <c r="H26" s="56">
        <v>34593</v>
      </c>
      <c r="I26" s="54">
        <v>29115</v>
      </c>
      <c r="J26" s="55">
        <v>29115</v>
      </c>
      <c r="K26" s="39">
        <f t="shared" si="4"/>
        <v>35.66810811479618</v>
      </c>
      <c r="L26" s="45">
        <v>108</v>
      </c>
      <c r="M26" s="57">
        <v>5280448</v>
      </c>
      <c r="N26" s="57">
        <v>3206247</v>
      </c>
      <c r="O26" s="57">
        <v>44036</v>
      </c>
      <c r="P26" s="57">
        <v>28981</v>
      </c>
      <c r="Q26" s="57">
        <v>28981</v>
      </c>
      <c r="R26" s="39">
        <f t="shared" si="5"/>
        <v>8.339443925969917</v>
      </c>
      <c r="S26" s="40">
        <v>1980</v>
      </c>
      <c r="T26" s="40">
        <v>691840</v>
      </c>
      <c r="U26" s="40">
        <v>616983</v>
      </c>
      <c r="V26" s="40">
        <v>7077137</v>
      </c>
      <c r="W26" s="40">
        <v>6640159</v>
      </c>
      <c r="X26" s="40">
        <v>2012815</v>
      </c>
      <c r="Y26" s="39">
        <f t="shared" si="6"/>
        <v>10229.441778445884</v>
      </c>
      <c r="Z26" s="40">
        <v>41790</v>
      </c>
      <c r="AA26" s="40">
        <v>22920277</v>
      </c>
      <c r="AB26" s="40">
        <v>18089719</v>
      </c>
      <c r="AC26" s="40">
        <v>118121</v>
      </c>
      <c r="AD26" s="40">
        <v>95999</v>
      </c>
      <c r="AE26" s="40">
        <v>95999</v>
      </c>
      <c r="AF26" s="39">
        <f t="shared" si="7"/>
        <v>5.153559008034676</v>
      </c>
      <c r="AG26" s="102">
        <v>4540</v>
      </c>
      <c r="AH26" s="58">
        <f t="shared" si="8"/>
        <v>4343745</v>
      </c>
      <c r="AI26" s="58">
        <f t="shared" si="0"/>
        <v>2753793</v>
      </c>
      <c r="AJ26" s="58">
        <f t="shared" si="1"/>
        <v>146287</v>
      </c>
      <c r="AK26" s="58">
        <f t="shared" si="2"/>
        <v>138792</v>
      </c>
      <c r="AL26" s="58">
        <f t="shared" si="3"/>
        <v>138792</v>
      </c>
      <c r="AM26" s="39">
        <f t="shared" si="9"/>
        <v>33.67762149942043</v>
      </c>
      <c r="AN26" s="40">
        <v>34206168</v>
      </c>
      <c r="AO26" s="40">
        <v>25434609</v>
      </c>
      <c r="AP26" s="40">
        <v>7420174</v>
      </c>
      <c r="AQ26" s="40">
        <v>6933046</v>
      </c>
      <c r="AR26" s="40">
        <v>2305702</v>
      </c>
      <c r="AS26" s="39">
        <f t="shared" si="10"/>
        <v>216.92502942744127</v>
      </c>
      <c r="AT26" s="37"/>
      <c r="AU26" s="37"/>
      <c r="AV26" s="37"/>
      <c r="AW26" s="37"/>
      <c r="AX26" s="37"/>
    </row>
    <row r="27" spans="1:50" s="20" customFormat="1" ht="19.5" customHeight="1">
      <c r="A27" s="19">
        <v>20</v>
      </c>
      <c r="B27" s="25" t="s">
        <v>99</v>
      </c>
      <c r="C27" s="53">
        <v>488</v>
      </c>
      <c r="D27" s="54">
        <v>249</v>
      </c>
      <c r="E27" s="55">
        <v>737</v>
      </c>
      <c r="F27" s="55">
        <v>275740</v>
      </c>
      <c r="G27" s="54">
        <v>249168</v>
      </c>
      <c r="H27" s="56">
        <v>10832</v>
      </c>
      <c r="I27" s="54">
        <v>9816</v>
      </c>
      <c r="J27" s="55">
        <v>9816</v>
      </c>
      <c r="K27" s="39">
        <f t="shared" si="4"/>
        <v>39.2833828969319</v>
      </c>
      <c r="L27" s="45">
        <v>228</v>
      </c>
      <c r="M27" s="57">
        <v>786261</v>
      </c>
      <c r="N27" s="57">
        <v>510627</v>
      </c>
      <c r="O27" s="57">
        <v>9037</v>
      </c>
      <c r="P27" s="57">
        <v>6128</v>
      </c>
      <c r="Q27" s="57">
        <v>6128</v>
      </c>
      <c r="R27" s="39">
        <f t="shared" si="5"/>
        <v>11.4936388807279</v>
      </c>
      <c r="S27" s="40">
        <v>2163</v>
      </c>
      <c r="T27" s="40">
        <v>189694</v>
      </c>
      <c r="U27" s="40">
        <v>128373</v>
      </c>
      <c r="V27" s="40">
        <v>745261</v>
      </c>
      <c r="W27" s="40">
        <v>530512</v>
      </c>
      <c r="X27" s="40">
        <v>117589</v>
      </c>
      <c r="Y27" s="39">
        <f t="shared" si="6"/>
        <v>3928.753676974496</v>
      </c>
      <c r="Z27" s="40">
        <v>7348</v>
      </c>
      <c r="AA27" s="40">
        <v>7555609</v>
      </c>
      <c r="AB27" s="40">
        <v>5277519</v>
      </c>
      <c r="AC27" s="40">
        <v>38981</v>
      </c>
      <c r="AD27" s="40">
        <v>27538</v>
      </c>
      <c r="AE27" s="40">
        <v>27538</v>
      </c>
      <c r="AF27" s="39">
        <f t="shared" si="7"/>
        <v>5.159213506151523</v>
      </c>
      <c r="AG27" s="102">
        <v>1100</v>
      </c>
      <c r="AH27" s="58">
        <f t="shared" si="8"/>
        <v>1724137</v>
      </c>
      <c r="AI27" s="58">
        <f t="shared" si="0"/>
        <v>1060317</v>
      </c>
      <c r="AJ27" s="58">
        <f t="shared" si="1"/>
        <v>34792</v>
      </c>
      <c r="AK27" s="58">
        <f t="shared" si="2"/>
        <v>33260</v>
      </c>
      <c r="AL27" s="58">
        <f t="shared" si="3"/>
        <v>33260</v>
      </c>
      <c r="AM27" s="39">
        <f t="shared" si="9"/>
        <v>20.179370896860284</v>
      </c>
      <c r="AN27" s="40">
        <v>10531441</v>
      </c>
      <c r="AO27" s="40">
        <v>7226004</v>
      </c>
      <c r="AP27" s="40">
        <v>838903</v>
      </c>
      <c r="AQ27" s="40">
        <v>607254</v>
      </c>
      <c r="AR27" s="40">
        <v>194331</v>
      </c>
      <c r="AS27" s="39">
        <f t="shared" si="10"/>
        <v>79.65700040478792</v>
      </c>
      <c r="AT27" s="37"/>
      <c r="AU27" s="37"/>
      <c r="AV27" s="37"/>
      <c r="AW27" s="37"/>
      <c r="AX27" s="37"/>
    </row>
    <row r="28" spans="1:50" s="20" customFormat="1" ht="19.5" customHeight="1">
      <c r="A28" s="21">
        <v>21</v>
      </c>
      <c r="B28" s="34" t="s">
        <v>100</v>
      </c>
      <c r="C28" s="59">
        <v>5319</v>
      </c>
      <c r="D28" s="60">
        <v>5634</v>
      </c>
      <c r="E28" s="61">
        <v>10953</v>
      </c>
      <c r="F28" s="61">
        <v>6956854</v>
      </c>
      <c r="G28" s="60">
        <v>5805848</v>
      </c>
      <c r="H28" s="62">
        <v>504582</v>
      </c>
      <c r="I28" s="60">
        <v>431132</v>
      </c>
      <c r="J28" s="61">
        <v>428867</v>
      </c>
      <c r="K28" s="42">
        <f t="shared" si="4"/>
        <v>72.53019827640482</v>
      </c>
      <c r="L28" s="46">
        <v>105</v>
      </c>
      <c r="M28" s="63">
        <v>4247067</v>
      </c>
      <c r="N28" s="63">
        <v>3342808</v>
      </c>
      <c r="O28" s="63">
        <v>93321</v>
      </c>
      <c r="P28" s="63">
        <v>74114</v>
      </c>
      <c r="Q28" s="63">
        <v>72041</v>
      </c>
      <c r="R28" s="42">
        <f t="shared" si="5"/>
        <v>21.973046339980037</v>
      </c>
      <c r="S28" s="41">
        <v>47</v>
      </c>
      <c r="T28" s="41">
        <v>3113833</v>
      </c>
      <c r="U28" s="41">
        <v>2806319</v>
      </c>
      <c r="V28" s="41">
        <v>30114788</v>
      </c>
      <c r="W28" s="41">
        <v>28790179</v>
      </c>
      <c r="X28" s="41">
        <v>8854966</v>
      </c>
      <c r="Y28" s="42">
        <f t="shared" si="6"/>
        <v>9671.291941475345</v>
      </c>
      <c r="Z28" s="41">
        <v>79310</v>
      </c>
      <c r="AA28" s="41">
        <v>80863259</v>
      </c>
      <c r="AB28" s="41">
        <v>69189107</v>
      </c>
      <c r="AC28" s="41">
        <v>818789</v>
      </c>
      <c r="AD28" s="41">
        <v>701306</v>
      </c>
      <c r="AE28" s="41">
        <v>687564</v>
      </c>
      <c r="AF28" s="42">
        <f t="shared" si="7"/>
        <v>10.125599810415755</v>
      </c>
      <c r="AG28" s="103">
        <v>40</v>
      </c>
      <c r="AH28" s="64">
        <f t="shared" si="8"/>
        <v>1492636</v>
      </c>
      <c r="AI28" s="64">
        <f t="shared" si="0"/>
        <v>1212799</v>
      </c>
      <c r="AJ28" s="64">
        <f t="shared" si="1"/>
        <v>3736650</v>
      </c>
      <c r="AK28" s="64">
        <f t="shared" si="2"/>
        <v>3706161</v>
      </c>
      <c r="AL28" s="64">
        <f t="shared" si="3"/>
        <v>2297241</v>
      </c>
      <c r="AM28" s="42">
        <f t="shared" si="9"/>
        <v>2503.3899758547964</v>
      </c>
      <c r="AN28" s="41">
        <v>96673649</v>
      </c>
      <c r="AO28" s="41">
        <v>82356881</v>
      </c>
      <c r="AP28" s="41">
        <v>35268130</v>
      </c>
      <c r="AQ28" s="41">
        <v>33702892</v>
      </c>
      <c r="AR28" s="41">
        <v>12340679</v>
      </c>
      <c r="AS28" s="42">
        <f t="shared" si="10"/>
        <v>364.8163730739077</v>
      </c>
      <c r="AT28" s="37"/>
      <c r="AU28" s="37"/>
      <c r="AV28" s="37"/>
      <c r="AW28" s="37"/>
      <c r="AX28" s="37"/>
    </row>
    <row r="29" ht="13.5">
      <c r="K29" s="1"/>
    </row>
  </sheetData>
  <sheetProtection/>
  <mergeCells count="60"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  <mergeCell ref="G5:G6"/>
    <mergeCell ref="C1:E2"/>
    <mergeCell ref="F1:L1"/>
    <mergeCell ref="I5:I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M4:N4"/>
    <mergeCell ref="O4:Q4"/>
    <mergeCell ref="S4:S6"/>
    <mergeCell ref="M5:M6"/>
    <mergeCell ref="N5:N6"/>
    <mergeCell ref="O5:O6"/>
    <mergeCell ref="P5:P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AE5:AE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AK5:AK6"/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I5:AI6"/>
  </mergeCells>
  <printOptions horizontalCentered="1" verticalCentered="1"/>
  <pageMargins left="0.3937007874015748" right="0" top="0.3937007874015748" bottom="0" header="0.5118110236220472" footer="0.5118110236220472"/>
  <pageSetup blackAndWhite="1" horizontalDpi="600" verticalDpi="600" orientation="landscape" paperSize="9" scale="94" r:id="rId2"/>
  <headerFooter alignWithMargins="0">
    <oddHeader>&amp;C第６７表市町村別固定資産税（土地）の概要調書
&amp;RH21.1.1現在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INFOMA0909</cp:lastModifiedBy>
  <cp:lastPrinted>2010-09-02T04:31:48Z</cp:lastPrinted>
  <dcterms:created xsi:type="dcterms:W3CDTF">2001-03-16T06:33:16Z</dcterms:created>
  <dcterms:modified xsi:type="dcterms:W3CDTF">2010-09-02T04:31:50Z</dcterms:modified>
  <cp:category/>
  <cp:version/>
  <cp:contentType/>
  <cp:contentStatus/>
</cp:coreProperties>
</file>