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410" activeTab="0"/>
  </bookViews>
  <sheets>
    <sheet name="第７８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'第７８表'!$A$4:$BJ$32</definedName>
    <definedName name="_xlnm.Print_Titles" localSheetId="0">'第７８表'!$A:$B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<sst xmlns="http://schemas.openxmlformats.org/spreadsheetml/2006/main" count="155" uniqueCount="132">
  <si>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</si>
  <si>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</si>
  <si>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</si>
  <si>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</si>
  <si>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</si>
  <si>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</si>
  <si>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</si>
  <si>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</si>
  <si>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</si>
  <si>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</si>
  <si>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</si>
  <si>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</si>
  <si>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</si>
  <si>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</si>
  <si>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</si>
  <si>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</si>
  <si>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</si>
  <si>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</si>
  <si>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</si>
  <si>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</si>
  <si>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</si>
  <si>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</si>
  <si>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</si>
  <si>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</si>
  <si>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</si>
  <si>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</si>
  <si>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</si>
  <si>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</si>
  <si>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</si>
  <si>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</si>
  <si>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</si>
  <si>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</si>
  <si>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</si>
  <si>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</si>
  <si>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</si>
  <si>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</si>
  <si>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</si>
  <si>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</si>
  <si>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</si>
  <si>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</si>
  <si>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</si>
  <si>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</si>
  <si>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</si>
  <si>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</si>
  <si>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</si>
  <si>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</si>
  <si>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</si>
  <si>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</si>
  <si>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</si>
  <si>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</si>
  <si>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</si>
  <si>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</si>
  <si>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</si>
  <si>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</si>
  <si>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</si>
  <si>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</si>
  <si>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</si>
  <si>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</si>
  <si>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</si>
  <si>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</si>
  <si>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</si>
  <si>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</si>
  <si>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</si>
  <si>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</si>
  <si>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東出雲町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</si>
  <si>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</si>
  <si>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</si>
  <si>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</si>
  <si>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</si>
  <si>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</si>
  <si>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</si>
  <si>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</si>
  <si>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</si>
  <si>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</si>
  <si>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</si>
  <si>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</si>
  <si>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</si>
  <si>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</si>
  <si>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斐 川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</si>
  <si>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</si>
  <si>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</si>
  <si>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</si>
  <si>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</si>
  <si>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</si>
  <si>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</si>
  <si>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</si>
  <si>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</si>
  <si>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</si>
  <si>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</si>
  <si>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</si>
  <si>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</si>
  <si>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</si>
  <si>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</si>
  <si>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</si>
  <si>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</si>
  <si>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</si>
  <si>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</si>
  <si>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</si>
  <si>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</si>
  <si>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</si>
  <si>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</si>
  <si>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</si>
  <si>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</si>
  <si>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</si>
  <si>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</si>
  <si>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</si>
  <si>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</si>
  <si>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</si>
  <si>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</si>
  <si>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</si>
  <si>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</si>
  <si>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</si>
  <si>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</si>
  <si>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</si>
  <si>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</si>
  <si>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</si>
  <si>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</si>
  <si>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</si>
  <si>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</si>
  <si>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</si>
  <si>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</si>
  <si>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</si>
  <si>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</si>
  <si>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</si>
  <si>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</si>
  <si>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</si>
  <si>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第７８表　市町村別基準財政需要額総括表</t>
  </si>
  <si>
    <t>地方再生対策費</t>
  </si>
  <si>
    <t>耕地及び</t>
  </si>
  <si>
    <t>林野面積</t>
  </si>
  <si>
    <t>地域雇用創出推進費</t>
  </si>
  <si>
    <t>幼児数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</si>
</sst>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1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</cellStyleXfs>
  <cellXfs count="70">
    <xf numFmtId="0" fontId="0" fillId="0" borderId="0" xfId="0" applyAlignment="1">
      <alignment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 quotePrefix="1">
      <alignment/>
      <protection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1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>
      <alignment/>
      <protection/>
    </xf>
    <xf numFmtId="0" fontId="6" fillId="0" borderId="2" xfId="21" applyNumberFormat="1" applyFont="1" applyFill="1" applyBorder="1" applyAlignment="1">
      <alignment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 shrinkToFit="1"/>
      <protection/>
    </xf>
    <xf numFmtId="0" fontId="6" fillId="0" borderId="3" xfId="21" applyNumberFormat="1" applyFont="1" applyFill="1" applyBorder="1" applyAlignment="1">
      <alignment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>
      <alignment/>
      <protection/>
    </xf>
    <xf numFmtId="41" fontId="11" fillId="0" borderId="4" xfId="21" applyNumberFormat="1" applyFont="1" applyFill="1" applyBorder="1" applyAlignment="1">
      <alignment/>
      <protection/>
    </xf>
    <xf numFmtId="41" fontId="11" fillId="0" borderId="5" xfId="21" applyNumberFormat="1" applyFont="1" applyFill="1" applyBorder="1" applyAlignment="1">
      <alignment/>
      <protection/>
    </xf>
    <xf numFmtId="41" fontId="11" fillId="0" borderId="0" xfId="21" applyNumberFormat="1" applyFont="1" applyFill="1" applyBorder="1" applyAlignment="1">
      <alignment/>
      <protection/>
    </xf>
    <xf numFmtId="41" fontId="11" fillId="0" borderId="6" xfId="21" applyNumberFormat="1" applyFont="1" applyFill="1" applyBorder="1" applyAlignment="1">
      <alignment/>
      <protection/>
    </xf>
    <xf numFmtId="41" fontId="11" fillId="0" borderId="7" xfId="21" applyNumberFormat="1" applyFont="1" applyFill="1" applyBorder="1" applyAlignment="1">
      <alignment/>
      <protection/>
    </xf>
    <xf numFmtId="41" fontId="11" fillId="0" borderId="8" xfId="21" applyNumberFormat="1" applyFont="1" applyFill="1" applyBorder="1" applyAlignment="1">
      <alignment/>
      <protection/>
    </xf>
    <xf numFmtId="41" fontId="11" fillId="0" borderId="9" xfId="21" applyNumberFormat="1" applyFont="1" applyFill="1" applyBorder="1" applyAlignment="1">
      <alignment/>
      <protection/>
    </xf>
    <xf numFmtId="41" fontId="11" fillId="0" borderId="10" xfId="21" applyNumberFormat="1" applyFont="1" applyFill="1" applyBorder="1" applyAlignment="1">
      <alignment/>
      <protection/>
    </xf>
    <xf numFmtId="41" fontId="4" fillId="0" borderId="0" xfId="21" applyNumberFormat="1" applyFont="1" applyFill="1">
      <alignment/>
      <protection/>
    </xf>
    <xf numFmtId="0" fontId="6" fillId="0" borderId="3" xfId="21" applyNumberFormat="1" applyFont="1" applyFill="1" applyBorder="1" applyAlignment="1">
      <alignment vertical="center" shrinkToFit="1"/>
      <protection/>
    </xf>
    <xf numFmtId="41" fontId="11" fillId="0" borderId="0" xfId="21" applyNumberFormat="1" applyFont="1" applyFill="1" applyAlignment="1">
      <alignment/>
      <protection/>
    </xf>
    <xf numFmtId="41" fontId="11" fillId="0" borderId="0" xfId="21" applyNumberFormat="1" applyFont="1" applyFill="1">
      <alignment/>
      <protection/>
    </xf>
    <xf numFmtId="41" fontId="11" fillId="0" borderId="7" xfId="21" applyNumberFormat="1" applyFont="1" applyFill="1" applyBorder="1">
      <alignment/>
      <protection/>
    </xf>
    <xf numFmtId="0" fontId="4" fillId="0" borderId="0" xfId="21" applyFont="1" applyFill="1" applyAlignment="1">
      <alignment/>
      <protection/>
    </xf>
    <xf numFmtId="0" fontId="6" fillId="0" borderId="11" xfId="21" applyFont="1" applyFill="1" applyBorder="1">
      <alignment/>
      <protection/>
    </xf>
    <xf numFmtId="0" fontId="6" fillId="0" borderId="12" xfId="21" applyFont="1" applyFill="1" applyBorder="1">
      <alignment/>
      <protection/>
    </xf>
    <xf numFmtId="0" fontId="6" fillId="0" borderId="13" xfId="21" applyFont="1" applyFill="1" applyBorder="1">
      <alignment/>
      <protection/>
    </xf>
    <xf numFmtId="0" fontId="6" fillId="0" borderId="12" xfId="21" applyFont="1" applyFill="1" applyBorder="1" applyAlignment="1">
      <alignment horizontal="center"/>
      <protection/>
    </xf>
    <xf numFmtId="0" fontId="6" fillId="0" borderId="12" xfId="21" applyFont="1" applyFill="1" applyBorder="1" applyAlignment="1" quotePrefix="1">
      <alignment horizontal="center"/>
      <protection/>
    </xf>
    <xf numFmtId="0" fontId="6" fillId="0" borderId="11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/>
      <protection/>
    </xf>
    <xf numFmtId="0" fontId="4" fillId="0" borderId="0" xfId="21" applyFont="1" applyFill="1">
      <alignment/>
      <protection/>
    </xf>
    <xf numFmtId="0" fontId="6" fillId="0" borderId="1" xfId="21" applyFont="1" applyFill="1" applyBorder="1" applyAlignment="1">
      <alignment horizontal="center" vertical="top" textRotation="255"/>
      <protection/>
    </xf>
    <xf numFmtId="0" fontId="6" fillId="0" borderId="3" xfId="21" applyFont="1" applyFill="1" applyBorder="1" applyAlignment="1">
      <alignment horizontal="center" vertical="top" textRotation="255"/>
      <protection/>
    </xf>
    <xf numFmtId="0" fontId="6" fillId="0" borderId="14" xfId="21" applyNumberFormat="1" applyFont="1" applyFill="1" applyBorder="1" applyAlignment="1">
      <alignment vertical="center"/>
      <protection/>
    </xf>
    <xf numFmtId="0" fontId="6" fillId="0" borderId="4" xfId="21" applyNumberFormat="1" applyFont="1" applyFill="1" applyBorder="1" applyAlignment="1">
      <alignment vertical="center"/>
      <protection/>
    </xf>
    <xf numFmtId="0" fontId="6" fillId="0" borderId="5" xfId="21" applyNumberFormat="1" applyFont="1" applyFill="1" applyBorder="1" applyAlignment="1">
      <alignment vertical="center"/>
      <protection/>
    </xf>
    <xf numFmtId="0" fontId="6" fillId="0" borderId="14" xfId="21" applyNumberFormat="1" applyFont="1" applyFill="1" applyBorder="1" applyAlignment="1">
      <alignment horizontal="center" vertical="center"/>
      <protection/>
    </xf>
    <xf numFmtId="0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0" fontId="6" fillId="0" borderId="1" xfId="21" applyNumberFormat="1" applyFont="1" applyFill="1" applyBorder="1" applyAlignment="1">
      <alignment horizontal="center" vertical="center" wrapText="1" shrinkToFit="1"/>
      <protection/>
    </xf>
    <xf numFmtId="196" fontId="6" fillId="0" borderId="1" xfId="23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14" xfId="21" applyNumberFormat="1" applyFont="1" applyFill="1" applyBorder="1" applyAlignment="1">
      <alignment horizontal="centerContinuous" vertical="center"/>
      <protection/>
    </xf>
    <xf numFmtId="0" fontId="6" fillId="0" borderId="15" xfId="21" applyNumberFormat="1" applyFont="1" applyFill="1" applyBorder="1" applyAlignment="1">
      <alignment horizontal="centerContinuous" vertical="center"/>
      <protection/>
    </xf>
    <xf numFmtId="0" fontId="6" fillId="0" borderId="15" xfId="21" applyNumberFormat="1" applyFont="1" applyFill="1" applyBorder="1" applyAlignment="1">
      <alignment horizontal="centerContinuous" vertical="center" shrinkToFit="1"/>
      <protection/>
    </xf>
    <xf numFmtId="0" fontId="6" fillId="0" borderId="15" xfId="21" applyNumberFormat="1" applyFont="1" applyFill="1" applyBorder="1" applyAlignment="1">
      <alignment horizontal="center" vertical="center"/>
      <protection/>
    </xf>
    <xf numFmtId="0" fontId="6" fillId="0" borderId="15" xfId="21" applyNumberFormat="1" applyFont="1" applyFill="1" applyBorder="1" applyAlignment="1" quotePrefix="1">
      <alignment horizontal="center" vertical="center"/>
      <protection/>
    </xf>
    <xf numFmtId="0" fontId="6" fillId="0" borderId="14" xfId="21" applyNumberFormat="1" applyFont="1" applyFill="1" applyBorder="1" applyAlignment="1">
      <alignment horizontal="centerContinuous" vertical="center" shrinkToFit="1"/>
      <protection/>
    </xf>
    <xf numFmtId="0" fontId="6" fillId="0" borderId="13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 wrapText="1" shrinkToFit="1"/>
      <protection/>
    </xf>
    <xf numFmtId="196" fontId="6" fillId="0" borderId="1" xfId="23" applyNumberFormat="1" applyFont="1" applyFill="1" applyBorder="1" applyAlignment="1">
      <alignment horizontal="center" vertical="center"/>
      <protection/>
    </xf>
    <xf numFmtId="196" fontId="6" fillId="0" borderId="3" xfId="23" applyNumberFormat="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textRotation="255"/>
      <protection/>
    </xf>
    <xf numFmtId="0" fontId="6" fillId="0" borderId="1" xfId="21" applyNumberFormat="1" applyFont="1" applyFill="1" applyBorder="1" applyAlignment="1">
      <alignment horizontal="center" vertical="center" shrinkToFit="1"/>
      <protection/>
    </xf>
    <xf numFmtId="196" fontId="6" fillId="0" borderId="3" xfId="23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textRotation="255"/>
      <protection/>
    </xf>
    <xf numFmtId="196" fontId="6" fillId="0" borderId="2" xfId="23" applyNumberFormat="1" applyFont="1" applyFill="1" applyBorder="1" applyAlignment="1">
      <alignment horizontal="center" vertical="center"/>
      <protection/>
    </xf>
    <xf numFmtId="196" fontId="6" fillId="0" borderId="2" xfId="23" applyNumberFormat="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14" fillId="0" borderId="3" xfId="2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2" xfId="22" applyFont="1" applyFill="1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_85" xfId="21"/>
    <cellStyle name="標準_コピーh15_05" xfId="22"/>
    <cellStyle name="標準_公債費_1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5250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23875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23875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0224075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59</xdr:col>
      <xdr:colOff>0</xdr:colOff>
      <xdr:row>5</xdr:row>
      <xdr:rowOff>38100</xdr:rowOff>
    </xdr:from>
    <xdr:to>
      <xdr:col>59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1816000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477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2" y="56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3" y="71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0" y="87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5" y="100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5" y="44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7" y="70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2"/>
  <sheetViews>
    <sheetView showGridLines="0" tabSelected="1" workbookViewId="0" topLeftCell="A1">
      <pane xSplit="2" ySplit="8" topLeftCell="W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7" sqref="X7:X8"/>
    </sheetView>
  </sheetViews>
  <sheetFormatPr defaultColWidth="9.00390625" defaultRowHeight="13.5"/>
  <cols>
    <col min="1" max="1" width="10.625" style="33" customWidth="1"/>
    <col min="2" max="2" width="5.75390625" style="33" customWidth="1"/>
    <col min="3" max="58" width="11.625" style="5" customWidth="1"/>
    <col min="59" max="59" width="12.625" style="5" customWidth="1"/>
    <col min="60" max="62" width="11.625" style="5" customWidth="1"/>
    <col min="63" max="63" width="15.00390625" style="5" bestFit="1" customWidth="1"/>
    <col min="64" max="16384" width="8.875" style="5" customWidth="1"/>
  </cols>
  <sheetData>
    <row r="2" spans="1:2" s="1" customFormat="1" ht="13.5">
      <c r="A2" s="1" t="s">
        <v>126</v>
      </c>
      <c r="B2" s="25"/>
    </row>
    <row r="3" spans="1:51" s="1" customFormat="1" ht="13.5">
      <c r="A3" s="25"/>
      <c r="B3" s="25"/>
      <c r="C3" s="22"/>
      <c r="AT3" s="2"/>
      <c r="AU3" s="2"/>
      <c r="AW3" s="2"/>
      <c r="AY3" s="2"/>
    </row>
    <row r="4" spans="1:62" ht="16.5" customHeight="1">
      <c r="A4" s="26"/>
      <c r="B4" s="34"/>
      <c r="C4" s="36" t="s">
        <v>112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9" t="s">
        <v>124</v>
      </c>
      <c r="BE4" s="41"/>
      <c r="BF4" s="4"/>
      <c r="BG4" s="3"/>
      <c r="BH4" s="4"/>
      <c r="BI4" s="4"/>
      <c r="BJ4" s="4"/>
    </row>
    <row r="5" spans="1:62" ht="16.5" customHeight="1">
      <c r="A5" s="27"/>
      <c r="B5" s="35"/>
      <c r="C5" s="42" t="s">
        <v>15</v>
      </c>
      <c r="D5" s="39" t="s">
        <v>111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39" t="s">
        <v>116</v>
      </c>
      <c r="P5" s="40"/>
      <c r="Q5" s="40"/>
      <c r="R5" s="40"/>
      <c r="S5" s="40"/>
      <c r="T5" s="40"/>
      <c r="U5" s="40"/>
      <c r="V5" s="40"/>
      <c r="W5" s="40"/>
      <c r="X5" s="41"/>
      <c r="Y5" s="39" t="s">
        <v>117</v>
      </c>
      <c r="Z5" s="40"/>
      <c r="AA5" s="40"/>
      <c r="AB5" s="40"/>
      <c r="AC5" s="40"/>
      <c r="AD5" s="41"/>
      <c r="AE5" s="39" t="s">
        <v>125</v>
      </c>
      <c r="AF5" s="40"/>
      <c r="AG5" s="41"/>
      <c r="AH5" s="39" t="s">
        <v>118</v>
      </c>
      <c r="AI5" s="40"/>
      <c r="AJ5" s="40"/>
      <c r="AK5" s="40"/>
      <c r="AL5" s="41"/>
      <c r="AM5" s="43" t="s">
        <v>127</v>
      </c>
      <c r="AN5" s="44"/>
      <c r="AO5" s="45" t="s">
        <v>130</v>
      </c>
      <c r="AP5" s="39" t="s">
        <v>122</v>
      </c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46" t="s">
        <v>109</v>
      </c>
      <c r="BE5" s="46" t="s">
        <v>110</v>
      </c>
      <c r="BF5" s="7" t="s">
        <v>37</v>
      </c>
      <c r="BG5" s="8" t="s">
        <v>1</v>
      </c>
      <c r="BH5" s="7" t="s">
        <v>37</v>
      </c>
      <c r="BI5" s="9"/>
      <c r="BJ5" s="7" t="s">
        <v>37</v>
      </c>
    </row>
    <row r="6" spans="1:62" ht="16.5" customHeight="1">
      <c r="A6" s="27"/>
      <c r="B6" s="35" t="s">
        <v>16</v>
      </c>
      <c r="C6" s="47"/>
      <c r="D6" s="39" t="s">
        <v>17</v>
      </c>
      <c r="E6" s="41"/>
      <c r="F6" s="39" t="s">
        <v>18</v>
      </c>
      <c r="G6" s="40"/>
      <c r="H6" s="40"/>
      <c r="I6" s="41"/>
      <c r="J6" s="48" t="s">
        <v>90</v>
      </c>
      <c r="K6" s="39" t="s">
        <v>19</v>
      </c>
      <c r="L6" s="41"/>
      <c r="M6" s="49" t="s">
        <v>92</v>
      </c>
      <c r="N6" s="50" t="s">
        <v>20</v>
      </c>
      <c r="O6" s="39" t="s">
        <v>21</v>
      </c>
      <c r="P6" s="40"/>
      <c r="Q6" s="41"/>
      <c r="R6" s="39" t="s">
        <v>22</v>
      </c>
      <c r="S6" s="40"/>
      <c r="T6" s="41"/>
      <c r="U6" s="39" t="s">
        <v>23</v>
      </c>
      <c r="V6" s="41"/>
      <c r="W6" s="39" t="s">
        <v>24</v>
      </c>
      <c r="X6" s="41"/>
      <c r="Y6" s="51" t="s">
        <v>7</v>
      </c>
      <c r="Z6" s="49" t="s">
        <v>93</v>
      </c>
      <c r="AA6" s="52" t="s">
        <v>3</v>
      </c>
      <c r="AB6" s="39" t="s">
        <v>25</v>
      </c>
      <c r="AC6" s="41"/>
      <c r="AD6" s="48" t="s">
        <v>95</v>
      </c>
      <c r="AE6" s="48" t="s">
        <v>96</v>
      </c>
      <c r="AF6" s="53" t="s">
        <v>98</v>
      </c>
      <c r="AG6" s="51" t="s">
        <v>10</v>
      </c>
      <c r="AH6" s="51" t="s">
        <v>26</v>
      </c>
      <c r="AI6" s="39" t="s">
        <v>27</v>
      </c>
      <c r="AJ6" s="41"/>
      <c r="AK6" s="39" t="s">
        <v>100</v>
      </c>
      <c r="AL6" s="41"/>
      <c r="AM6" s="54"/>
      <c r="AN6" s="55"/>
      <c r="AO6" s="56"/>
      <c r="AP6" s="4"/>
      <c r="AQ6" s="3" t="s">
        <v>11</v>
      </c>
      <c r="AR6" s="3" t="s">
        <v>28</v>
      </c>
      <c r="AS6" s="3" t="s">
        <v>29</v>
      </c>
      <c r="AT6" s="3" t="s">
        <v>30</v>
      </c>
      <c r="AU6" s="3" t="s">
        <v>31</v>
      </c>
      <c r="AV6" s="3" t="s">
        <v>32</v>
      </c>
      <c r="AW6" s="3" t="s">
        <v>33</v>
      </c>
      <c r="AX6" s="3" t="s">
        <v>36</v>
      </c>
      <c r="AY6" s="3" t="s">
        <v>12</v>
      </c>
      <c r="AZ6" s="3" t="s">
        <v>34</v>
      </c>
      <c r="BA6" s="3" t="s">
        <v>35</v>
      </c>
      <c r="BB6" s="3" t="s">
        <v>121</v>
      </c>
      <c r="BC6" s="57" t="s">
        <v>85</v>
      </c>
      <c r="BD6" s="58"/>
      <c r="BE6" s="58"/>
      <c r="BF6" s="7"/>
      <c r="BG6" s="8"/>
      <c r="BH6" s="7"/>
      <c r="BI6" s="7" t="s">
        <v>5</v>
      </c>
      <c r="BJ6" s="7"/>
    </row>
    <row r="7" spans="1:62" ht="16.5" customHeight="1">
      <c r="A7" s="27"/>
      <c r="B7" s="59" t="s">
        <v>38</v>
      </c>
      <c r="C7" s="42" t="s">
        <v>39</v>
      </c>
      <c r="D7" s="42" t="s">
        <v>40</v>
      </c>
      <c r="E7" s="42" t="s">
        <v>41</v>
      </c>
      <c r="F7" s="39" t="s">
        <v>42</v>
      </c>
      <c r="G7" s="41"/>
      <c r="H7" s="39" t="s">
        <v>13</v>
      </c>
      <c r="I7" s="41"/>
      <c r="J7" s="3" t="s">
        <v>102</v>
      </c>
      <c r="K7" s="42" t="s">
        <v>91</v>
      </c>
      <c r="L7" s="3" t="s">
        <v>104</v>
      </c>
      <c r="M7" s="42" t="s">
        <v>91</v>
      </c>
      <c r="N7" s="42" t="s">
        <v>91</v>
      </c>
      <c r="O7" s="42" t="s">
        <v>43</v>
      </c>
      <c r="P7" s="42" t="s">
        <v>114</v>
      </c>
      <c r="Q7" s="42" t="s">
        <v>44</v>
      </c>
      <c r="R7" s="42" t="s">
        <v>113</v>
      </c>
      <c r="S7" s="42" t="s">
        <v>114</v>
      </c>
      <c r="T7" s="42" t="s">
        <v>44</v>
      </c>
      <c r="U7" s="42" t="s">
        <v>45</v>
      </c>
      <c r="V7" s="42" t="s">
        <v>115</v>
      </c>
      <c r="W7" s="42" t="s">
        <v>91</v>
      </c>
      <c r="X7" s="42" t="s">
        <v>131</v>
      </c>
      <c r="Y7" s="42" t="s">
        <v>14</v>
      </c>
      <c r="Z7" s="42" t="s">
        <v>94</v>
      </c>
      <c r="AA7" s="42" t="s">
        <v>46</v>
      </c>
      <c r="AB7" s="3" t="s">
        <v>106</v>
      </c>
      <c r="AC7" s="60" t="s">
        <v>107</v>
      </c>
      <c r="AD7" s="42" t="s">
        <v>91</v>
      </c>
      <c r="AE7" s="42" t="s">
        <v>97</v>
      </c>
      <c r="AF7" s="3" t="s">
        <v>108</v>
      </c>
      <c r="AG7" s="42" t="s">
        <v>47</v>
      </c>
      <c r="AH7" s="42" t="s">
        <v>48</v>
      </c>
      <c r="AI7" s="42" t="s">
        <v>49</v>
      </c>
      <c r="AJ7" s="42" t="s">
        <v>50</v>
      </c>
      <c r="AK7" s="42" t="s">
        <v>46</v>
      </c>
      <c r="AL7" s="42" t="s">
        <v>101</v>
      </c>
      <c r="AM7" s="42" t="s">
        <v>109</v>
      </c>
      <c r="AN7" s="3" t="s">
        <v>128</v>
      </c>
      <c r="AO7" s="42" t="s">
        <v>39</v>
      </c>
      <c r="AP7" s="7" t="s">
        <v>4</v>
      </c>
      <c r="AQ7" s="7" t="s">
        <v>51</v>
      </c>
      <c r="AR7" s="7" t="s">
        <v>52</v>
      </c>
      <c r="AS7" s="7" t="s">
        <v>52</v>
      </c>
      <c r="AT7" s="7" t="s">
        <v>53</v>
      </c>
      <c r="AU7" s="7" t="s">
        <v>54</v>
      </c>
      <c r="AV7" s="9"/>
      <c r="AW7" s="7" t="s">
        <v>53</v>
      </c>
      <c r="AX7" s="7" t="s">
        <v>53</v>
      </c>
      <c r="AY7" s="7" t="s">
        <v>55</v>
      </c>
      <c r="AZ7" s="7" t="s">
        <v>119</v>
      </c>
      <c r="BA7" s="7" t="s">
        <v>56</v>
      </c>
      <c r="BB7" s="7"/>
      <c r="BC7" s="61" t="s">
        <v>86</v>
      </c>
      <c r="BD7" s="58"/>
      <c r="BE7" s="58"/>
      <c r="BF7" s="8" t="s">
        <v>0</v>
      </c>
      <c r="BG7" s="8" t="s">
        <v>123</v>
      </c>
      <c r="BH7" s="8" t="s">
        <v>6</v>
      </c>
      <c r="BI7" s="21"/>
      <c r="BJ7" s="8" t="s">
        <v>2</v>
      </c>
    </row>
    <row r="8" spans="1:62" s="11" customFormat="1" ht="16.5" customHeight="1">
      <c r="A8" s="28"/>
      <c r="B8" s="62"/>
      <c r="C8" s="47"/>
      <c r="D8" s="47"/>
      <c r="E8" s="47"/>
      <c r="F8" s="10" t="s">
        <v>88</v>
      </c>
      <c r="G8" s="10" t="s">
        <v>89</v>
      </c>
      <c r="H8" s="10" t="s">
        <v>88</v>
      </c>
      <c r="I8" s="10" t="s">
        <v>89</v>
      </c>
      <c r="J8" s="10" t="s">
        <v>103</v>
      </c>
      <c r="K8" s="47"/>
      <c r="L8" s="10" t="s">
        <v>105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10" t="s">
        <v>103</v>
      </c>
      <c r="AC8" s="10" t="s">
        <v>103</v>
      </c>
      <c r="AD8" s="47"/>
      <c r="AE8" s="47"/>
      <c r="AF8" s="10" t="s">
        <v>99</v>
      </c>
      <c r="AG8" s="47"/>
      <c r="AH8" s="47"/>
      <c r="AI8" s="47"/>
      <c r="AJ8" s="47"/>
      <c r="AK8" s="47"/>
      <c r="AL8" s="47"/>
      <c r="AM8" s="47"/>
      <c r="AN8" s="10" t="s">
        <v>129</v>
      </c>
      <c r="AO8" s="47"/>
      <c r="AP8" s="6"/>
      <c r="AQ8" s="10" t="s">
        <v>57</v>
      </c>
      <c r="AR8" s="10" t="s">
        <v>58</v>
      </c>
      <c r="AS8" s="10" t="s">
        <v>59</v>
      </c>
      <c r="AT8" s="10" t="s">
        <v>60</v>
      </c>
      <c r="AU8" s="10" t="s">
        <v>61</v>
      </c>
      <c r="AV8" s="10" t="s">
        <v>62</v>
      </c>
      <c r="AW8" s="10" t="s">
        <v>61</v>
      </c>
      <c r="AX8" s="10" t="s">
        <v>61</v>
      </c>
      <c r="AY8" s="10" t="s">
        <v>61</v>
      </c>
      <c r="AZ8" s="10" t="s">
        <v>120</v>
      </c>
      <c r="BA8" s="10" t="s">
        <v>61</v>
      </c>
      <c r="BB8" s="10" t="s">
        <v>62</v>
      </c>
      <c r="BC8" s="63" t="s">
        <v>87</v>
      </c>
      <c r="BD8" s="64"/>
      <c r="BE8" s="64"/>
      <c r="BF8" s="6"/>
      <c r="BG8" s="6"/>
      <c r="BH8" s="10"/>
      <c r="BI8" s="6"/>
      <c r="BJ8" s="10"/>
    </row>
    <row r="9" spans="1:63" ht="14.25">
      <c r="A9" s="65" t="s">
        <v>8</v>
      </c>
      <c r="B9" s="66"/>
      <c r="C9" s="12">
        <f>SUM(C10,C19)</f>
        <v>9434293</v>
      </c>
      <c r="D9" s="12">
        <f>SUM(D10,D19)</f>
        <v>5593915</v>
      </c>
      <c r="E9" s="12">
        <f aca="true" t="shared" si="0" ref="E9:BJ9">SUM(E10,E19)</f>
        <v>9580788</v>
      </c>
      <c r="F9" s="12">
        <f t="shared" si="0"/>
        <v>194930</v>
      </c>
      <c r="G9" s="12">
        <f t="shared" si="0"/>
        <v>241278</v>
      </c>
      <c r="H9" s="12">
        <f t="shared" si="0"/>
        <v>178470</v>
      </c>
      <c r="I9" s="12">
        <f t="shared" si="0"/>
        <v>238316</v>
      </c>
      <c r="J9" s="12">
        <f t="shared" si="0"/>
        <v>612169</v>
      </c>
      <c r="K9" s="12">
        <f t="shared" si="0"/>
        <v>537329</v>
      </c>
      <c r="L9" s="12">
        <f t="shared" si="0"/>
        <v>267265</v>
      </c>
      <c r="M9" s="12">
        <f t="shared" si="0"/>
        <v>8294816</v>
      </c>
      <c r="N9" s="12">
        <f t="shared" si="0"/>
        <v>2904690</v>
      </c>
      <c r="O9" s="12">
        <f t="shared" si="0"/>
        <v>2222484</v>
      </c>
      <c r="P9" s="12">
        <f t="shared" si="0"/>
        <v>2592906</v>
      </c>
      <c r="Q9" s="12">
        <f t="shared" si="0"/>
        <v>2310133</v>
      </c>
      <c r="R9" s="12">
        <f t="shared" si="0"/>
        <v>1160376</v>
      </c>
      <c r="S9" s="12">
        <f t="shared" si="0"/>
        <v>1580859</v>
      </c>
      <c r="T9" s="12">
        <f t="shared" si="0"/>
        <v>992950</v>
      </c>
      <c r="U9" s="12">
        <f t="shared" si="0"/>
        <v>240240</v>
      </c>
      <c r="V9" s="12">
        <f t="shared" si="0"/>
        <v>24461</v>
      </c>
      <c r="W9" s="12">
        <f t="shared" si="0"/>
        <v>4656049</v>
      </c>
      <c r="X9" s="12">
        <f t="shared" si="0"/>
        <v>1504500</v>
      </c>
      <c r="Y9" s="12">
        <f t="shared" si="0"/>
        <v>2439527</v>
      </c>
      <c r="Z9" s="12">
        <f t="shared" si="0"/>
        <v>15357295</v>
      </c>
      <c r="AA9" s="12">
        <f t="shared" si="0"/>
        <v>9922858</v>
      </c>
      <c r="AB9" s="12">
        <f t="shared" si="0"/>
        <v>17651035</v>
      </c>
      <c r="AC9" s="12">
        <f t="shared" si="0"/>
        <v>9050627</v>
      </c>
      <c r="AD9" s="12">
        <f t="shared" si="0"/>
        <v>6067893</v>
      </c>
      <c r="AE9" s="12">
        <f t="shared" si="0"/>
        <v>4565343</v>
      </c>
      <c r="AF9" s="12">
        <f t="shared" si="0"/>
        <v>1804143</v>
      </c>
      <c r="AG9" s="12">
        <f t="shared" si="0"/>
        <v>1277311</v>
      </c>
      <c r="AH9" s="12">
        <f t="shared" si="0"/>
        <v>1956607</v>
      </c>
      <c r="AI9" s="12">
        <f t="shared" si="0"/>
        <v>708070</v>
      </c>
      <c r="AJ9" s="12">
        <f t="shared" si="0"/>
        <v>750316</v>
      </c>
      <c r="AK9" s="12">
        <f t="shared" si="0"/>
        <v>10441122</v>
      </c>
      <c r="AL9" s="12">
        <f t="shared" si="0"/>
        <v>1434528</v>
      </c>
      <c r="AM9" s="12">
        <f t="shared" si="0"/>
        <v>2231168</v>
      </c>
      <c r="AN9" s="12">
        <f t="shared" si="0"/>
        <v>594557</v>
      </c>
      <c r="AO9" s="12">
        <f>SUM(AO10,AO19)</f>
        <v>2293970</v>
      </c>
      <c r="AP9" s="12">
        <f t="shared" si="0"/>
        <v>461798</v>
      </c>
      <c r="AQ9" s="12">
        <f t="shared" si="0"/>
        <v>3202130</v>
      </c>
      <c r="AR9" s="12">
        <f t="shared" si="0"/>
        <v>1393810</v>
      </c>
      <c r="AS9" s="12">
        <f t="shared" si="0"/>
        <v>642414</v>
      </c>
      <c r="AT9" s="12">
        <f t="shared" si="0"/>
        <v>82515</v>
      </c>
      <c r="AU9" s="12">
        <f t="shared" si="0"/>
        <v>985600</v>
      </c>
      <c r="AV9" s="12">
        <f t="shared" si="0"/>
        <v>3567976</v>
      </c>
      <c r="AW9" s="12">
        <f t="shared" si="0"/>
        <v>1908415</v>
      </c>
      <c r="AX9" s="12">
        <f t="shared" si="0"/>
        <v>320460</v>
      </c>
      <c r="AY9" s="12">
        <f t="shared" si="0"/>
        <v>5275873</v>
      </c>
      <c r="AZ9" s="12">
        <f t="shared" si="0"/>
        <v>37657</v>
      </c>
      <c r="BA9" s="12">
        <f t="shared" si="0"/>
        <v>12267501</v>
      </c>
      <c r="BB9" s="12">
        <f t="shared" si="0"/>
        <v>1820567</v>
      </c>
      <c r="BC9" s="12">
        <f t="shared" si="0"/>
        <v>173639</v>
      </c>
      <c r="BD9" s="12">
        <f t="shared" si="0"/>
        <v>18324165</v>
      </c>
      <c r="BE9" s="12">
        <f t="shared" si="0"/>
        <v>4875789</v>
      </c>
      <c r="BF9" s="12">
        <f t="shared" si="0"/>
        <v>199249896</v>
      </c>
      <c r="BG9" s="12">
        <f t="shared" si="0"/>
        <v>10221680</v>
      </c>
      <c r="BH9" s="12">
        <f t="shared" si="0"/>
        <v>189028216</v>
      </c>
      <c r="BI9" s="12">
        <f t="shared" si="0"/>
        <v>58524</v>
      </c>
      <c r="BJ9" s="13">
        <f t="shared" si="0"/>
        <v>189086740</v>
      </c>
      <c r="BK9" s="20"/>
    </row>
    <row r="10" spans="1:62" ht="13.5">
      <c r="A10" s="65" t="s">
        <v>9</v>
      </c>
      <c r="B10" s="66"/>
      <c r="C10" s="12">
        <f>SUM(C11:C18)</f>
        <v>7133379</v>
      </c>
      <c r="D10" s="12">
        <f>SUM(D11:D18)</f>
        <v>3925674</v>
      </c>
      <c r="E10" s="12">
        <f aca="true" t="shared" si="1" ref="E10:BI10">SUM(E11:E18)</f>
        <v>7514640</v>
      </c>
      <c r="F10" s="12">
        <f t="shared" si="1"/>
        <v>70256</v>
      </c>
      <c r="G10" s="12">
        <f t="shared" si="1"/>
        <v>110452</v>
      </c>
      <c r="H10" s="12">
        <f t="shared" si="1"/>
        <v>112409</v>
      </c>
      <c r="I10" s="12">
        <f t="shared" si="1"/>
        <v>161563</v>
      </c>
      <c r="J10" s="12">
        <f t="shared" si="1"/>
        <v>537173</v>
      </c>
      <c r="K10" s="12">
        <f t="shared" si="1"/>
        <v>456183</v>
      </c>
      <c r="L10" s="12">
        <f t="shared" si="1"/>
        <v>215851</v>
      </c>
      <c r="M10" s="12">
        <f t="shared" si="1"/>
        <v>6730018</v>
      </c>
      <c r="N10" s="12">
        <f t="shared" si="1"/>
        <v>2420250</v>
      </c>
      <c r="O10" s="12">
        <f t="shared" si="1"/>
        <v>1738531</v>
      </c>
      <c r="P10" s="12">
        <f t="shared" si="1"/>
        <v>2011608</v>
      </c>
      <c r="Q10" s="12">
        <f t="shared" si="1"/>
        <v>1721322</v>
      </c>
      <c r="R10" s="12">
        <f t="shared" si="1"/>
        <v>844630</v>
      </c>
      <c r="S10" s="12">
        <f t="shared" si="1"/>
        <v>1272106</v>
      </c>
      <c r="T10" s="12">
        <f t="shared" si="1"/>
        <v>723076</v>
      </c>
      <c r="U10" s="12">
        <f t="shared" si="1"/>
        <v>240240</v>
      </c>
      <c r="V10" s="12">
        <f t="shared" si="1"/>
        <v>24461</v>
      </c>
      <c r="W10" s="12">
        <f t="shared" si="1"/>
        <v>3436178</v>
      </c>
      <c r="X10" s="12">
        <f t="shared" si="1"/>
        <v>1319880</v>
      </c>
      <c r="Y10" s="12">
        <f t="shared" si="1"/>
        <v>2439527</v>
      </c>
      <c r="Z10" s="12">
        <f t="shared" si="1"/>
        <v>12386005</v>
      </c>
      <c r="AA10" s="12">
        <f t="shared" si="1"/>
        <v>7094517</v>
      </c>
      <c r="AB10" s="12">
        <f t="shared" si="1"/>
        <v>13104881</v>
      </c>
      <c r="AC10" s="12">
        <f t="shared" si="1"/>
        <v>7134508</v>
      </c>
      <c r="AD10" s="12">
        <f t="shared" si="1"/>
        <v>4923399</v>
      </c>
      <c r="AE10" s="12">
        <f t="shared" si="1"/>
        <v>3068156</v>
      </c>
      <c r="AF10" s="12">
        <f t="shared" si="1"/>
        <v>1092454</v>
      </c>
      <c r="AG10" s="12">
        <f t="shared" si="1"/>
        <v>905713</v>
      </c>
      <c r="AH10" s="12">
        <f t="shared" si="1"/>
        <v>1404978</v>
      </c>
      <c r="AI10" s="12">
        <f t="shared" si="1"/>
        <v>533086</v>
      </c>
      <c r="AJ10" s="12">
        <f t="shared" si="1"/>
        <v>577574</v>
      </c>
      <c r="AK10" s="12">
        <f t="shared" si="1"/>
        <v>7283754</v>
      </c>
      <c r="AL10" s="12">
        <f t="shared" si="1"/>
        <v>1042629</v>
      </c>
      <c r="AM10" s="12">
        <f t="shared" si="1"/>
        <v>1526458</v>
      </c>
      <c r="AN10" s="12">
        <f t="shared" si="1"/>
        <v>363837</v>
      </c>
      <c r="AO10" s="12">
        <f>SUM(AO11:AO18)</f>
        <v>1501698</v>
      </c>
      <c r="AP10" s="12">
        <f t="shared" si="1"/>
        <v>279535</v>
      </c>
      <c r="AQ10" s="12">
        <f t="shared" si="1"/>
        <v>1572019</v>
      </c>
      <c r="AR10" s="12">
        <f t="shared" si="1"/>
        <v>927414</v>
      </c>
      <c r="AS10" s="12">
        <f t="shared" si="1"/>
        <v>403397</v>
      </c>
      <c r="AT10" s="12">
        <f t="shared" si="1"/>
        <v>41074</v>
      </c>
      <c r="AU10" s="12">
        <f t="shared" si="1"/>
        <v>600462</v>
      </c>
      <c r="AV10" s="12">
        <f t="shared" si="1"/>
        <v>2367492</v>
      </c>
      <c r="AW10" s="12">
        <f t="shared" si="1"/>
        <v>1617383</v>
      </c>
      <c r="AX10" s="12">
        <f t="shared" si="1"/>
        <v>266545</v>
      </c>
      <c r="AY10" s="12">
        <f t="shared" si="1"/>
        <v>3911005</v>
      </c>
      <c r="AZ10" s="12">
        <f t="shared" si="1"/>
        <v>17019</v>
      </c>
      <c r="BA10" s="12">
        <f t="shared" si="1"/>
        <v>5707953</v>
      </c>
      <c r="BB10" s="12">
        <f t="shared" si="1"/>
        <v>1619015</v>
      </c>
      <c r="BC10" s="12">
        <f t="shared" si="1"/>
        <v>173639</v>
      </c>
      <c r="BD10" s="12">
        <f t="shared" si="1"/>
        <v>13290714</v>
      </c>
      <c r="BE10" s="12">
        <f t="shared" si="1"/>
        <v>3144041</v>
      </c>
      <c r="BF10" s="12">
        <f t="shared" si="1"/>
        <v>145041761</v>
      </c>
      <c r="BG10" s="12">
        <f t="shared" si="1"/>
        <v>7375059</v>
      </c>
      <c r="BH10" s="12">
        <f t="shared" si="1"/>
        <v>137666702</v>
      </c>
      <c r="BI10" s="12">
        <f t="shared" si="1"/>
        <v>34737</v>
      </c>
      <c r="BJ10" s="13">
        <f>SUM(BJ11:BJ18)</f>
        <v>137701439</v>
      </c>
    </row>
    <row r="11" spans="1:62" ht="13.5">
      <c r="A11" s="29" t="s">
        <v>69</v>
      </c>
      <c r="B11" s="67"/>
      <c r="C11" s="14">
        <v>2043690</v>
      </c>
      <c r="D11" s="14">
        <v>682311</v>
      </c>
      <c r="E11" s="14">
        <v>1876896</v>
      </c>
      <c r="F11" s="14">
        <v>52771</v>
      </c>
      <c r="G11" s="14">
        <v>77244</v>
      </c>
      <c r="H11" s="14">
        <v>47437</v>
      </c>
      <c r="I11" s="14">
        <v>67509</v>
      </c>
      <c r="J11" s="14">
        <v>181103</v>
      </c>
      <c r="K11" s="14">
        <v>152125</v>
      </c>
      <c r="L11" s="14">
        <v>73388</v>
      </c>
      <c r="M11" s="14">
        <v>3377640</v>
      </c>
      <c r="N11" s="14">
        <v>828705</v>
      </c>
      <c r="O11" s="14">
        <v>498461</v>
      </c>
      <c r="P11" s="14">
        <v>473712</v>
      </c>
      <c r="Q11" s="14">
        <v>309992</v>
      </c>
      <c r="R11" s="14">
        <v>218578</v>
      </c>
      <c r="S11" s="14">
        <v>404761</v>
      </c>
      <c r="T11" s="14">
        <v>148896</v>
      </c>
      <c r="U11" s="14">
        <v>240240</v>
      </c>
      <c r="V11" s="14">
        <v>24461</v>
      </c>
      <c r="W11" s="14">
        <v>961178</v>
      </c>
      <c r="X11" s="14">
        <v>472600</v>
      </c>
      <c r="Y11" s="14">
        <v>982519</v>
      </c>
      <c r="Z11" s="14">
        <v>3454590</v>
      </c>
      <c r="AA11" s="14">
        <v>2307867</v>
      </c>
      <c r="AB11" s="14">
        <v>3059825</v>
      </c>
      <c r="AC11" s="14">
        <v>1867791</v>
      </c>
      <c r="AD11" s="14">
        <v>1468486</v>
      </c>
      <c r="AE11" s="14">
        <v>491243</v>
      </c>
      <c r="AF11" s="14">
        <v>261602</v>
      </c>
      <c r="AG11" s="14">
        <v>251546</v>
      </c>
      <c r="AH11" s="14">
        <v>384618</v>
      </c>
      <c r="AI11" s="14">
        <v>116939</v>
      </c>
      <c r="AJ11" s="14">
        <v>161627</v>
      </c>
      <c r="AK11" s="14">
        <v>2566703</v>
      </c>
      <c r="AL11" s="14">
        <v>332831</v>
      </c>
      <c r="AM11" s="14">
        <v>342116</v>
      </c>
      <c r="AN11" s="14">
        <v>36722</v>
      </c>
      <c r="AO11" s="14">
        <v>383094</v>
      </c>
      <c r="AP11" s="14">
        <v>44788</v>
      </c>
      <c r="AQ11" s="14">
        <v>257017</v>
      </c>
      <c r="AR11" s="14">
        <v>310746</v>
      </c>
      <c r="AS11" s="14">
        <v>129437</v>
      </c>
      <c r="AT11" s="14">
        <v>29332</v>
      </c>
      <c r="AU11" s="14">
        <v>202600</v>
      </c>
      <c r="AV11" s="14">
        <v>694416</v>
      </c>
      <c r="AW11" s="14">
        <v>586692</v>
      </c>
      <c r="AX11" s="14">
        <v>85214</v>
      </c>
      <c r="AY11" s="14">
        <v>1108474</v>
      </c>
      <c r="AZ11" s="14">
        <v>0</v>
      </c>
      <c r="BA11" s="14">
        <v>209470</v>
      </c>
      <c r="BB11" s="14">
        <v>332874</v>
      </c>
      <c r="BC11" s="14">
        <v>173639</v>
      </c>
      <c r="BD11" s="14">
        <v>3763950</v>
      </c>
      <c r="BE11" s="14">
        <v>434166</v>
      </c>
      <c r="BF11" s="23">
        <f aca="true" t="shared" si="2" ref="BF11:BF18">SUM(C11:BE11)</f>
        <v>40046632</v>
      </c>
      <c r="BG11" s="14">
        <v>2157183</v>
      </c>
      <c r="BH11" s="14">
        <f aca="true" t="shared" si="3" ref="BH11:BH22">BF11-BG11</f>
        <v>37889449</v>
      </c>
      <c r="BI11" s="14">
        <v>0</v>
      </c>
      <c r="BJ11" s="15">
        <f aca="true" t="shared" si="4" ref="BJ11:BJ22">SUM(BH11:BI11)</f>
        <v>37889449</v>
      </c>
    </row>
    <row r="12" spans="1:62" ht="13.5">
      <c r="A12" s="29" t="s">
        <v>70</v>
      </c>
      <c r="B12" s="67"/>
      <c r="C12" s="14">
        <v>784355</v>
      </c>
      <c r="D12" s="14">
        <v>607559</v>
      </c>
      <c r="E12" s="14">
        <v>864360</v>
      </c>
      <c r="F12" s="14">
        <v>0</v>
      </c>
      <c r="G12" s="14">
        <v>1336</v>
      </c>
      <c r="H12" s="14">
        <v>15616</v>
      </c>
      <c r="I12" s="14">
        <v>17233</v>
      </c>
      <c r="J12" s="14">
        <v>52897</v>
      </c>
      <c r="K12" s="14">
        <v>43363</v>
      </c>
      <c r="L12" s="14">
        <v>29438</v>
      </c>
      <c r="M12" s="14">
        <v>129913</v>
      </c>
      <c r="N12" s="14">
        <v>183126</v>
      </c>
      <c r="O12" s="14">
        <v>170976</v>
      </c>
      <c r="P12" s="14">
        <v>227682</v>
      </c>
      <c r="Q12" s="14">
        <v>248513</v>
      </c>
      <c r="R12" s="14">
        <v>105517</v>
      </c>
      <c r="S12" s="14">
        <v>112373</v>
      </c>
      <c r="T12" s="14">
        <v>83754</v>
      </c>
      <c r="U12" s="14">
        <v>0</v>
      </c>
      <c r="V12" s="14">
        <v>0</v>
      </c>
      <c r="W12" s="14">
        <v>380906</v>
      </c>
      <c r="X12" s="14">
        <v>59840</v>
      </c>
      <c r="Y12" s="14">
        <v>226309</v>
      </c>
      <c r="Z12" s="14">
        <v>1138876</v>
      </c>
      <c r="AA12" s="14">
        <v>718430</v>
      </c>
      <c r="AB12" s="14">
        <v>1790265</v>
      </c>
      <c r="AC12" s="14">
        <v>814241</v>
      </c>
      <c r="AD12" s="14">
        <v>603776</v>
      </c>
      <c r="AE12" s="14">
        <v>333011</v>
      </c>
      <c r="AF12" s="14">
        <v>177100</v>
      </c>
      <c r="AG12" s="14">
        <v>95338</v>
      </c>
      <c r="AH12" s="14">
        <v>185588</v>
      </c>
      <c r="AI12" s="14">
        <v>65910</v>
      </c>
      <c r="AJ12" s="14">
        <v>73878</v>
      </c>
      <c r="AK12" s="14">
        <v>537429</v>
      </c>
      <c r="AL12" s="14">
        <v>118172</v>
      </c>
      <c r="AM12" s="14">
        <v>172882</v>
      </c>
      <c r="AN12" s="14">
        <v>64722</v>
      </c>
      <c r="AO12" s="14">
        <v>156838</v>
      </c>
      <c r="AP12" s="14">
        <v>33794</v>
      </c>
      <c r="AQ12" s="14">
        <v>100817</v>
      </c>
      <c r="AR12" s="14">
        <v>146148</v>
      </c>
      <c r="AS12" s="14">
        <v>41913</v>
      </c>
      <c r="AT12" s="14">
        <v>5286</v>
      </c>
      <c r="AU12" s="14">
        <v>61418</v>
      </c>
      <c r="AV12" s="14">
        <v>332144</v>
      </c>
      <c r="AW12" s="14">
        <v>161766</v>
      </c>
      <c r="AX12" s="14">
        <v>29287</v>
      </c>
      <c r="AY12" s="14">
        <v>454689</v>
      </c>
      <c r="AZ12" s="14">
        <v>12986</v>
      </c>
      <c r="BA12" s="14">
        <v>923696</v>
      </c>
      <c r="BB12" s="14">
        <v>150501</v>
      </c>
      <c r="BC12" s="14">
        <v>0</v>
      </c>
      <c r="BD12" s="14">
        <v>1449228</v>
      </c>
      <c r="BE12" s="14">
        <v>480166</v>
      </c>
      <c r="BF12" s="23">
        <f t="shared" si="2"/>
        <v>15775361</v>
      </c>
      <c r="BG12" s="14">
        <v>810414</v>
      </c>
      <c r="BH12" s="14">
        <f t="shared" si="3"/>
        <v>14964947</v>
      </c>
      <c r="BI12" s="14">
        <v>29231</v>
      </c>
      <c r="BJ12" s="15">
        <f t="shared" si="4"/>
        <v>14994178</v>
      </c>
    </row>
    <row r="13" spans="1:62" ht="13.5">
      <c r="A13" s="29" t="s">
        <v>71</v>
      </c>
      <c r="B13" s="67"/>
      <c r="C13" s="14">
        <v>1466146</v>
      </c>
      <c r="D13" s="14">
        <v>723408</v>
      </c>
      <c r="E13" s="14">
        <v>2167956</v>
      </c>
      <c r="F13" s="14">
        <v>8526</v>
      </c>
      <c r="G13" s="14">
        <v>14049</v>
      </c>
      <c r="H13" s="14">
        <v>23565</v>
      </c>
      <c r="I13" s="14">
        <v>26671</v>
      </c>
      <c r="J13" s="14">
        <v>142460</v>
      </c>
      <c r="K13" s="14">
        <v>105369</v>
      </c>
      <c r="L13" s="14">
        <v>37875</v>
      </c>
      <c r="M13" s="14">
        <v>1733738</v>
      </c>
      <c r="N13" s="14">
        <v>611901</v>
      </c>
      <c r="O13" s="14">
        <v>382600</v>
      </c>
      <c r="P13" s="14">
        <v>470376</v>
      </c>
      <c r="Q13" s="14">
        <v>329042</v>
      </c>
      <c r="R13" s="14">
        <v>203756</v>
      </c>
      <c r="S13" s="14">
        <v>283660</v>
      </c>
      <c r="T13" s="14">
        <v>130284</v>
      </c>
      <c r="U13" s="14">
        <v>0</v>
      </c>
      <c r="V13" s="14">
        <v>0</v>
      </c>
      <c r="W13" s="14">
        <v>686917</v>
      </c>
      <c r="X13" s="14">
        <v>503540</v>
      </c>
      <c r="Y13" s="14">
        <v>387511</v>
      </c>
      <c r="Z13" s="14">
        <v>2525754</v>
      </c>
      <c r="AA13" s="14">
        <v>1129526</v>
      </c>
      <c r="AB13" s="14">
        <v>2636332</v>
      </c>
      <c r="AC13" s="14">
        <v>1550725</v>
      </c>
      <c r="AD13" s="14">
        <v>1189528</v>
      </c>
      <c r="AE13" s="14">
        <v>671567</v>
      </c>
      <c r="AF13" s="14">
        <v>139909</v>
      </c>
      <c r="AG13" s="14">
        <v>190113</v>
      </c>
      <c r="AH13" s="14">
        <v>273375</v>
      </c>
      <c r="AI13" s="14">
        <v>106968</v>
      </c>
      <c r="AJ13" s="14">
        <v>114693</v>
      </c>
      <c r="AK13" s="14">
        <v>1547152</v>
      </c>
      <c r="AL13" s="14">
        <v>136250</v>
      </c>
      <c r="AM13" s="14">
        <v>332537</v>
      </c>
      <c r="AN13" s="14">
        <v>47042</v>
      </c>
      <c r="AO13" s="14">
        <v>333276</v>
      </c>
      <c r="AP13" s="14">
        <v>32178</v>
      </c>
      <c r="AQ13" s="14">
        <v>287978</v>
      </c>
      <c r="AR13" s="14">
        <v>243678</v>
      </c>
      <c r="AS13" s="14">
        <v>141378</v>
      </c>
      <c r="AT13" s="14">
        <v>0</v>
      </c>
      <c r="AU13" s="14">
        <v>185371</v>
      </c>
      <c r="AV13" s="14">
        <v>513889</v>
      </c>
      <c r="AW13" s="14">
        <v>371888</v>
      </c>
      <c r="AX13" s="14">
        <v>60018</v>
      </c>
      <c r="AY13" s="14">
        <v>810817</v>
      </c>
      <c r="AZ13" s="14">
        <v>1740</v>
      </c>
      <c r="BA13" s="14">
        <v>866610</v>
      </c>
      <c r="BB13" s="14">
        <v>645800</v>
      </c>
      <c r="BC13" s="14">
        <v>0</v>
      </c>
      <c r="BD13" s="14">
        <v>2941571</v>
      </c>
      <c r="BE13" s="14">
        <v>482779</v>
      </c>
      <c r="BF13" s="23">
        <f t="shared" si="2"/>
        <v>30949792</v>
      </c>
      <c r="BG13" s="14">
        <v>1584538</v>
      </c>
      <c r="BH13" s="14">
        <f t="shared" si="3"/>
        <v>29365254</v>
      </c>
      <c r="BI13" s="14">
        <v>-7952</v>
      </c>
      <c r="BJ13" s="15">
        <f t="shared" si="4"/>
        <v>29357302</v>
      </c>
    </row>
    <row r="14" spans="1:62" ht="13.5">
      <c r="A14" s="29" t="s">
        <v>72</v>
      </c>
      <c r="B14" s="67"/>
      <c r="C14" s="14">
        <v>689524</v>
      </c>
      <c r="D14" s="14">
        <v>402073</v>
      </c>
      <c r="E14" s="14">
        <v>563220</v>
      </c>
      <c r="F14" s="14">
        <v>3006</v>
      </c>
      <c r="G14" s="14">
        <v>4347</v>
      </c>
      <c r="H14" s="14">
        <v>7718</v>
      </c>
      <c r="I14" s="14">
        <v>23242</v>
      </c>
      <c r="J14" s="14">
        <v>34308</v>
      </c>
      <c r="K14" s="14">
        <v>40879</v>
      </c>
      <c r="L14" s="14">
        <v>12975</v>
      </c>
      <c r="M14" s="14">
        <v>98703</v>
      </c>
      <c r="N14" s="14">
        <v>208407</v>
      </c>
      <c r="O14" s="14">
        <v>139165</v>
      </c>
      <c r="P14" s="14">
        <v>166800</v>
      </c>
      <c r="Q14" s="14">
        <v>193962</v>
      </c>
      <c r="R14" s="14">
        <v>54233</v>
      </c>
      <c r="S14" s="14">
        <v>134193</v>
      </c>
      <c r="T14" s="14">
        <v>111672</v>
      </c>
      <c r="U14" s="14">
        <v>0</v>
      </c>
      <c r="V14" s="14">
        <v>0</v>
      </c>
      <c r="W14" s="14">
        <v>339992</v>
      </c>
      <c r="X14" s="14">
        <v>0</v>
      </c>
      <c r="Y14" s="14">
        <v>227396</v>
      </c>
      <c r="Z14" s="14">
        <v>1031477</v>
      </c>
      <c r="AA14" s="14">
        <v>408732</v>
      </c>
      <c r="AB14" s="14">
        <v>1278115</v>
      </c>
      <c r="AC14" s="14">
        <v>646128</v>
      </c>
      <c r="AD14" s="14">
        <v>348249</v>
      </c>
      <c r="AE14" s="14">
        <v>290788</v>
      </c>
      <c r="AF14" s="14">
        <v>257301</v>
      </c>
      <c r="AG14" s="14">
        <v>84137</v>
      </c>
      <c r="AH14" s="14">
        <v>152318</v>
      </c>
      <c r="AI14" s="14">
        <v>56153</v>
      </c>
      <c r="AJ14" s="14">
        <v>59885</v>
      </c>
      <c r="AK14" s="14">
        <v>637239</v>
      </c>
      <c r="AL14" s="14">
        <v>141807</v>
      </c>
      <c r="AM14" s="14">
        <v>153832</v>
      </c>
      <c r="AN14" s="14">
        <v>67003</v>
      </c>
      <c r="AO14" s="14">
        <v>141741</v>
      </c>
      <c r="AP14" s="14">
        <v>37198</v>
      </c>
      <c r="AQ14" s="14">
        <v>156794</v>
      </c>
      <c r="AR14" s="14">
        <v>45688</v>
      </c>
      <c r="AS14" s="14">
        <v>9183</v>
      </c>
      <c r="AT14" s="14">
        <v>3686</v>
      </c>
      <c r="AU14" s="14">
        <v>17028</v>
      </c>
      <c r="AV14" s="14">
        <v>136470</v>
      </c>
      <c r="AW14" s="14">
        <v>125917</v>
      </c>
      <c r="AX14" s="14">
        <v>23837</v>
      </c>
      <c r="AY14" s="14">
        <v>332359</v>
      </c>
      <c r="AZ14" s="14">
        <v>1598</v>
      </c>
      <c r="BA14" s="14">
        <v>276724</v>
      </c>
      <c r="BB14" s="14">
        <v>90110</v>
      </c>
      <c r="BC14" s="14">
        <v>0</v>
      </c>
      <c r="BD14" s="14">
        <v>1236931</v>
      </c>
      <c r="BE14" s="14">
        <v>488339</v>
      </c>
      <c r="BF14" s="23">
        <f t="shared" si="2"/>
        <v>12192582</v>
      </c>
      <c r="BG14" s="14">
        <v>699803</v>
      </c>
      <c r="BH14" s="14">
        <f t="shared" si="3"/>
        <v>11492779</v>
      </c>
      <c r="BI14" s="14">
        <v>20654</v>
      </c>
      <c r="BJ14" s="15">
        <f t="shared" si="4"/>
        <v>11513433</v>
      </c>
    </row>
    <row r="15" spans="1:62" ht="13.5">
      <c r="A15" s="29" t="s">
        <v>73</v>
      </c>
      <c r="B15" s="67"/>
      <c r="C15" s="14">
        <v>555192</v>
      </c>
      <c r="D15" s="14">
        <v>365264</v>
      </c>
      <c r="E15" s="14">
        <v>530964</v>
      </c>
      <c r="F15" s="14">
        <v>5953</v>
      </c>
      <c r="G15" s="14">
        <v>13476</v>
      </c>
      <c r="H15" s="14">
        <v>16179</v>
      </c>
      <c r="I15" s="14">
        <v>23735</v>
      </c>
      <c r="J15" s="14">
        <v>38000</v>
      </c>
      <c r="K15" s="14">
        <v>27666</v>
      </c>
      <c r="L15" s="14">
        <v>21075</v>
      </c>
      <c r="M15" s="14">
        <v>65939</v>
      </c>
      <c r="N15" s="14">
        <v>159078</v>
      </c>
      <c r="O15" s="14">
        <v>110025</v>
      </c>
      <c r="P15" s="14">
        <v>231018</v>
      </c>
      <c r="Q15" s="14">
        <v>189632</v>
      </c>
      <c r="R15" s="14">
        <v>59710</v>
      </c>
      <c r="S15" s="14">
        <v>85098</v>
      </c>
      <c r="T15" s="14">
        <v>74448</v>
      </c>
      <c r="U15" s="14">
        <v>0</v>
      </c>
      <c r="V15" s="14">
        <v>0</v>
      </c>
      <c r="W15" s="14">
        <v>275137</v>
      </c>
      <c r="X15" s="14">
        <v>35360</v>
      </c>
      <c r="Y15" s="14">
        <v>187242</v>
      </c>
      <c r="Z15" s="14">
        <v>1215414</v>
      </c>
      <c r="AA15" s="14">
        <v>804022</v>
      </c>
      <c r="AB15" s="14">
        <v>1195537</v>
      </c>
      <c r="AC15" s="14">
        <v>640173</v>
      </c>
      <c r="AD15" s="14">
        <v>385206</v>
      </c>
      <c r="AE15" s="14">
        <v>301791</v>
      </c>
      <c r="AF15" s="14">
        <v>101200</v>
      </c>
      <c r="AG15" s="14">
        <v>74219</v>
      </c>
      <c r="AH15" s="14">
        <v>113350</v>
      </c>
      <c r="AI15" s="14">
        <v>56785</v>
      </c>
      <c r="AJ15" s="14">
        <v>47289</v>
      </c>
      <c r="AK15" s="14">
        <v>414801</v>
      </c>
      <c r="AL15" s="14">
        <v>86069</v>
      </c>
      <c r="AM15" s="14">
        <v>141454</v>
      </c>
      <c r="AN15" s="14">
        <v>41277</v>
      </c>
      <c r="AO15" s="14">
        <v>129641</v>
      </c>
      <c r="AP15" s="14">
        <v>39052</v>
      </c>
      <c r="AQ15" s="14">
        <v>184308</v>
      </c>
      <c r="AR15" s="14">
        <v>36191</v>
      </c>
      <c r="AS15" s="14">
        <v>15773</v>
      </c>
      <c r="AT15" s="14">
        <v>0</v>
      </c>
      <c r="AU15" s="14">
        <v>24762</v>
      </c>
      <c r="AV15" s="14">
        <v>219462</v>
      </c>
      <c r="AW15" s="14">
        <v>88955</v>
      </c>
      <c r="AX15" s="14">
        <v>17974</v>
      </c>
      <c r="AY15" s="14">
        <v>285806</v>
      </c>
      <c r="AZ15" s="14">
        <v>0</v>
      </c>
      <c r="BA15" s="14">
        <v>699401</v>
      </c>
      <c r="BB15" s="14">
        <v>13802</v>
      </c>
      <c r="BC15" s="14">
        <v>0</v>
      </c>
      <c r="BD15" s="14">
        <v>1004944</v>
      </c>
      <c r="BE15" s="14">
        <v>333282</v>
      </c>
      <c r="BF15" s="23">
        <f t="shared" si="2"/>
        <v>11782131</v>
      </c>
      <c r="BG15" s="68">
        <v>548259</v>
      </c>
      <c r="BH15" s="14">
        <f t="shared" si="3"/>
        <v>11233872</v>
      </c>
      <c r="BI15" s="14">
        <v>1342</v>
      </c>
      <c r="BJ15" s="15">
        <f t="shared" si="4"/>
        <v>11235214</v>
      </c>
    </row>
    <row r="16" spans="1:62" ht="13.5">
      <c r="A16" s="29" t="s">
        <v>74</v>
      </c>
      <c r="B16" s="67"/>
      <c r="C16" s="14">
        <v>582538</v>
      </c>
      <c r="D16" s="14">
        <v>431035</v>
      </c>
      <c r="E16" s="14">
        <v>575568</v>
      </c>
      <c r="F16" s="14">
        <v>0</v>
      </c>
      <c r="G16" s="14">
        <v>0</v>
      </c>
      <c r="H16" s="14">
        <v>0</v>
      </c>
      <c r="I16" s="14">
        <v>0</v>
      </c>
      <c r="J16" s="14">
        <v>36385</v>
      </c>
      <c r="K16" s="14">
        <v>28104</v>
      </c>
      <c r="L16" s="14">
        <v>9525</v>
      </c>
      <c r="M16" s="14">
        <v>447408</v>
      </c>
      <c r="N16" s="14">
        <v>186309</v>
      </c>
      <c r="O16" s="14">
        <v>161235</v>
      </c>
      <c r="P16" s="14">
        <v>192654</v>
      </c>
      <c r="Q16" s="14">
        <v>147203</v>
      </c>
      <c r="R16" s="14">
        <v>74838</v>
      </c>
      <c r="S16" s="14">
        <v>90553</v>
      </c>
      <c r="T16" s="14">
        <v>71656</v>
      </c>
      <c r="U16" s="14">
        <v>0</v>
      </c>
      <c r="V16" s="14">
        <v>0</v>
      </c>
      <c r="W16" s="14">
        <v>286225</v>
      </c>
      <c r="X16" s="14">
        <v>70380</v>
      </c>
      <c r="Y16" s="14">
        <v>170807</v>
      </c>
      <c r="Z16" s="14">
        <v>1053868</v>
      </c>
      <c r="AA16" s="14">
        <v>623325</v>
      </c>
      <c r="AB16" s="14">
        <v>1041058</v>
      </c>
      <c r="AC16" s="14">
        <v>558706</v>
      </c>
      <c r="AD16" s="14">
        <v>280878</v>
      </c>
      <c r="AE16" s="14">
        <v>378647</v>
      </c>
      <c r="AF16" s="14">
        <v>61226</v>
      </c>
      <c r="AG16" s="14">
        <v>75331</v>
      </c>
      <c r="AH16" s="14">
        <v>99860</v>
      </c>
      <c r="AI16" s="14">
        <v>44823</v>
      </c>
      <c r="AJ16" s="14">
        <v>41847</v>
      </c>
      <c r="AK16" s="14">
        <v>512644</v>
      </c>
      <c r="AL16" s="14">
        <v>85339</v>
      </c>
      <c r="AM16" s="14">
        <v>157696</v>
      </c>
      <c r="AN16" s="14">
        <v>33840</v>
      </c>
      <c r="AO16" s="14">
        <v>129304</v>
      </c>
      <c r="AP16" s="14">
        <v>26328</v>
      </c>
      <c r="AQ16" s="14">
        <v>106009</v>
      </c>
      <c r="AR16" s="14">
        <v>20737</v>
      </c>
      <c r="AS16" s="14">
        <v>6321</v>
      </c>
      <c r="AT16" s="14">
        <v>412</v>
      </c>
      <c r="AU16" s="14">
        <v>38137</v>
      </c>
      <c r="AV16" s="14">
        <v>100092</v>
      </c>
      <c r="AW16" s="14">
        <v>110376</v>
      </c>
      <c r="AX16" s="14">
        <v>19251</v>
      </c>
      <c r="AY16" s="14">
        <v>308483</v>
      </c>
      <c r="AZ16" s="14">
        <v>0</v>
      </c>
      <c r="BA16" s="14">
        <v>870380</v>
      </c>
      <c r="BB16" s="14">
        <v>211088</v>
      </c>
      <c r="BC16" s="14">
        <v>0</v>
      </c>
      <c r="BD16" s="14">
        <v>1067050</v>
      </c>
      <c r="BE16" s="14">
        <v>327342</v>
      </c>
      <c r="BF16" s="23">
        <f t="shared" si="2"/>
        <v>11952821</v>
      </c>
      <c r="BG16" s="14">
        <v>575974</v>
      </c>
      <c r="BH16" s="14">
        <f t="shared" si="3"/>
        <v>11376847</v>
      </c>
      <c r="BI16" s="14">
        <v>8998</v>
      </c>
      <c r="BJ16" s="15">
        <f t="shared" si="4"/>
        <v>11385845</v>
      </c>
    </row>
    <row r="17" spans="1:62" ht="13.5">
      <c r="A17" s="30" t="s">
        <v>75</v>
      </c>
      <c r="B17" s="67"/>
      <c r="C17" s="14">
        <v>412137</v>
      </c>
      <c r="D17" s="14">
        <v>194241</v>
      </c>
      <c r="E17" s="14">
        <v>324072</v>
      </c>
      <c r="F17" s="14">
        <v>0</v>
      </c>
      <c r="G17" s="14">
        <v>0</v>
      </c>
      <c r="H17" s="14">
        <v>1894</v>
      </c>
      <c r="I17" s="14">
        <v>3173</v>
      </c>
      <c r="J17" s="14">
        <v>26452</v>
      </c>
      <c r="K17" s="14">
        <v>30350</v>
      </c>
      <c r="L17" s="14">
        <v>21450</v>
      </c>
      <c r="M17" s="14">
        <v>144969</v>
      </c>
      <c r="N17" s="14">
        <v>64645</v>
      </c>
      <c r="O17" s="14">
        <v>87831</v>
      </c>
      <c r="P17" s="14">
        <v>70890</v>
      </c>
      <c r="Q17" s="14">
        <v>86590</v>
      </c>
      <c r="R17" s="14">
        <v>48947</v>
      </c>
      <c r="S17" s="14">
        <v>67642</v>
      </c>
      <c r="T17" s="14">
        <v>37224</v>
      </c>
      <c r="U17" s="14">
        <v>0</v>
      </c>
      <c r="V17" s="14">
        <v>0</v>
      </c>
      <c r="W17" s="14">
        <v>208699</v>
      </c>
      <c r="X17" s="14">
        <v>20060</v>
      </c>
      <c r="Y17" s="14">
        <v>124665</v>
      </c>
      <c r="Z17" s="14">
        <v>763902</v>
      </c>
      <c r="AA17" s="14">
        <v>299770</v>
      </c>
      <c r="AB17" s="14">
        <v>873781</v>
      </c>
      <c r="AC17" s="14">
        <v>404316</v>
      </c>
      <c r="AD17" s="14">
        <v>214514</v>
      </c>
      <c r="AE17" s="14">
        <v>118652</v>
      </c>
      <c r="AF17" s="14">
        <v>32890</v>
      </c>
      <c r="AG17" s="14">
        <v>59732</v>
      </c>
      <c r="AH17" s="14">
        <v>87367</v>
      </c>
      <c r="AI17" s="14">
        <v>37290</v>
      </c>
      <c r="AJ17" s="14">
        <v>35886</v>
      </c>
      <c r="AK17" s="14">
        <v>311486</v>
      </c>
      <c r="AL17" s="14">
        <v>46428</v>
      </c>
      <c r="AM17" s="14">
        <v>66513</v>
      </c>
      <c r="AN17" s="14">
        <v>23969</v>
      </c>
      <c r="AO17" s="14">
        <v>78700</v>
      </c>
      <c r="AP17" s="14">
        <v>19433</v>
      </c>
      <c r="AQ17" s="14">
        <v>102415</v>
      </c>
      <c r="AR17" s="14">
        <v>50817</v>
      </c>
      <c r="AS17" s="14">
        <v>12844</v>
      </c>
      <c r="AT17" s="14">
        <v>338</v>
      </c>
      <c r="AU17" s="14">
        <v>24346</v>
      </c>
      <c r="AV17" s="14">
        <v>96375</v>
      </c>
      <c r="AW17" s="14">
        <v>66236</v>
      </c>
      <c r="AX17" s="14">
        <v>12226</v>
      </c>
      <c r="AY17" s="14">
        <v>189663</v>
      </c>
      <c r="AZ17" s="14">
        <v>0</v>
      </c>
      <c r="BA17" s="14">
        <v>373205</v>
      </c>
      <c r="BB17" s="14">
        <v>58969</v>
      </c>
      <c r="BC17" s="14">
        <v>0</v>
      </c>
      <c r="BD17" s="14">
        <v>748180</v>
      </c>
      <c r="BE17" s="14">
        <v>191719</v>
      </c>
      <c r="BF17" s="23">
        <f t="shared" si="2"/>
        <v>7377893</v>
      </c>
      <c r="BG17" s="14">
        <v>399747</v>
      </c>
      <c r="BH17" s="14">
        <f t="shared" si="3"/>
        <v>6978146</v>
      </c>
      <c r="BI17" s="14">
        <v>0</v>
      </c>
      <c r="BJ17" s="15">
        <f t="shared" si="4"/>
        <v>6978146</v>
      </c>
    </row>
    <row r="18" spans="1:62" ht="13.5">
      <c r="A18" s="29" t="s">
        <v>76</v>
      </c>
      <c r="B18" s="67"/>
      <c r="C18" s="14">
        <v>599797</v>
      </c>
      <c r="D18" s="14">
        <v>519783</v>
      </c>
      <c r="E18" s="14">
        <v>611604</v>
      </c>
      <c r="F18" s="14">
        <v>0</v>
      </c>
      <c r="G18" s="14">
        <v>0</v>
      </c>
      <c r="H18" s="14">
        <v>0</v>
      </c>
      <c r="I18" s="14">
        <v>0</v>
      </c>
      <c r="J18" s="14">
        <v>25568</v>
      </c>
      <c r="K18" s="14">
        <v>28327</v>
      </c>
      <c r="L18" s="14">
        <v>10125</v>
      </c>
      <c r="M18" s="14">
        <v>731708</v>
      </c>
      <c r="N18" s="14">
        <v>178079</v>
      </c>
      <c r="O18" s="14">
        <v>188238</v>
      </c>
      <c r="P18" s="14">
        <v>178476</v>
      </c>
      <c r="Q18" s="14">
        <v>216388</v>
      </c>
      <c r="R18" s="14">
        <v>79051</v>
      </c>
      <c r="S18" s="14">
        <v>93826</v>
      </c>
      <c r="T18" s="14">
        <v>65142</v>
      </c>
      <c r="U18" s="14">
        <v>0</v>
      </c>
      <c r="V18" s="14">
        <v>0</v>
      </c>
      <c r="W18" s="14">
        <v>297124</v>
      </c>
      <c r="X18" s="14">
        <v>158100</v>
      </c>
      <c r="Y18" s="14">
        <v>133078</v>
      </c>
      <c r="Z18" s="14">
        <v>1202124</v>
      </c>
      <c r="AA18" s="14">
        <v>802845</v>
      </c>
      <c r="AB18" s="14">
        <v>1229968</v>
      </c>
      <c r="AC18" s="14">
        <v>652428</v>
      </c>
      <c r="AD18" s="14">
        <v>432762</v>
      </c>
      <c r="AE18" s="14">
        <v>482457</v>
      </c>
      <c r="AF18" s="14">
        <v>61226</v>
      </c>
      <c r="AG18" s="14">
        <v>75297</v>
      </c>
      <c r="AH18" s="14">
        <v>108502</v>
      </c>
      <c r="AI18" s="14">
        <v>48218</v>
      </c>
      <c r="AJ18" s="14">
        <v>42469</v>
      </c>
      <c r="AK18" s="14">
        <v>756300</v>
      </c>
      <c r="AL18" s="14">
        <v>95733</v>
      </c>
      <c r="AM18" s="14">
        <v>159428</v>
      </c>
      <c r="AN18" s="14">
        <v>49262</v>
      </c>
      <c r="AO18" s="14">
        <v>149104</v>
      </c>
      <c r="AP18" s="14">
        <v>46764</v>
      </c>
      <c r="AQ18" s="14">
        <v>376681</v>
      </c>
      <c r="AR18" s="14">
        <v>73409</v>
      </c>
      <c r="AS18" s="14">
        <v>46548</v>
      </c>
      <c r="AT18" s="14">
        <v>2020</v>
      </c>
      <c r="AU18" s="14">
        <v>46800</v>
      </c>
      <c r="AV18" s="14">
        <v>274644</v>
      </c>
      <c r="AW18" s="14">
        <v>105553</v>
      </c>
      <c r="AX18" s="14">
        <v>18738</v>
      </c>
      <c r="AY18" s="14">
        <v>420714</v>
      </c>
      <c r="AZ18" s="14">
        <v>695</v>
      </c>
      <c r="BA18" s="14">
        <v>1488467</v>
      </c>
      <c r="BB18" s="14">
        <v>115871</v>
      </c>
      <c r="BC18" s="14">
        <v>0</v>
      </c>
      <c r="BD18" s="14">
        <v>1078860</v>
      </c>
      <c r="BE18" s="14">
        <v>406248</v>
      </c>
      <c r="BF18" s="23">
        <f t="shared" si="2"/>
        <v>14964549</v>
      </c>
      <c r="BG18" s="14">
        <v>599141</v>
      </c>
      <c r="BH18" s="14">
        <f t="shared" si="3"/>
        <v>14365408</v>
      </c>
      <c r="BI18" s="14">
        <v>-17536</v>
      </c>
      <c r="BJ18" s="15">
        <f t="shared" si="4"/>
        <v>14347872</v>
      </c>
    </row>
    <row r="19" spans="1:62" ht="13.5">
      <c r="A19" s="65" t="s">
        <v>84</v>
      </c>
      <c r="B19" s="66"/>
      <c r="C19" s="12">
        <f>SUM(C20:C32)</f>
        <v>2300914</v>
      </c>
      <c r="D19" s="12">
        <f>SUM(D20:D32)</f>
        <v>1668241</v>
      </c>
      <c r="E19" s="12">
        <f>SUM(E20:E32)</f>
        <v>2066148</v>
      </c>
      <c r="F19" s="12">
        <f aca="true" t="shared" si="5" ref="F19:BJ19">SUM(F20:F32)</f>
        <v>124674</v>
      </c>
      <c r="G19" s="12">
        <f t="shared" si="5"/>
        <v>130826</v>
      </c>
      <c r="H19" s="12">
        <f t="shared" si="5"/>
        <v>66061</v>
      </c>
      <c r="I19" s="12">
        <f t="shared" si="5"/>
        <v>76753</v>
      </c>
      <c r="J19" s="12">
        <f t="shared" si="5"/>
        <v>74996</v>
      </c>
      <c r="K19" s="12">
        <f t="shared" si="5"/>
        <v>81146</v>
      </c>
      <c r="L19" s="12">
        <f t="shared" si="5"/>
        <v>51414</v>
      </c>
      <c r="M19" s="12">
        <f t="shared" si="5"/>
        <v>1564798</v>
      </c>
      <c r="N19" s="12">
        <f t="shared" si="5"/>
        <v>484440</v>
      </c>
      <c r="O19" s="12">
        <f t="shared" si="5"/>
        <v>483953</v>
      </c>
      <c r="P19" s="12">
        <f t="shared" si="5"/>
        <v>581298</v>
      </c>
      <c r="Q19" s="12">
        <f t="shared" si="5"/>
        <v>588811</v>
      </c>
      <c r="R19" s="12">
        <f t="shared" si="5"/>
        <v>315746</v>
      </c>
      <c r="S19" s="12">
        <f t="shared" si="5"/>
        <v>308753</v>
      </c>
      <c r="T19" s="12">
        <f t="shared" si="5"/>
        <v>269874</v>
      </c>
      <c r="U19" s="12">
        <f t="shared" si="5"/>
        <v>0</v>
      </c>
      <c r="V19" s="12">
        <f t="shared" si="5"/>
        <v>0</v>
      </c>
      <c r="W19" s="12">
        <f t="shared" si="5"/>
        <v>1219871</v>
      </c>
      <c r="X19" s="12">
        <f t="shared" si="5"/>
        <v>184620</v>
      </c>
      <c r="Y19" s="12">
        <f t="shared" si="5"/>
        <v>0</v>
      </c>
      <c r="Z19" s="12">
        <f t="shared" si="5"/>
        <v>2971290</v>
      </c>
      <c r="AA19" s="12">
        <f t="shared" si="5"/>
        <v>2828341</v>
      </c>
      <c r="AB19" s="12">
        <f t="shared" si="5"/>
        <v>4546154</v>
      </c>
      <c r="AC19" s="12">
        <f t="shared" si="5"/>
        <v>1916119</v>
      </c>
      <c r="AD19" s="12">
        <f t="shared" si="5"/>
        <v>1144494</v>
      </c>
      <c r="AE19" s="12">
        <f t="shared" si="5"/>
        <v>1497187</v>
      </c>
      <c r="AF19" s="12">
        <f t="shared" si="5"/>
        <v>711689</v>
      </c>
      <c r="AG19" s="12">
        <f t="shared" si="5"/>
        <v>371598</v>
      </c>
      <c r="AH19" s="12">
        <f t="shared" si="5"/>
        <v>551629</v>
      </c>
      <c r="AI19" s="12">
        <f t="shared" si="5"/>
        <v>174984</v>
      </c>
      <c r="AJ19" s="12">
        <f t="shared" si="5"/>
        <v>172742</v>
      </c>
      <c r="AK19" s="12">
        <f t="shared" si="5"/>
        <v>3157368</v>
      </c>
      <c r="AL19" s="12">
        <f t="shared" si="5"/>
        <v>391899</v>
      </c>
      <c r="AM19" s="12">
        <f t="shared" si="5"/>
        <v>704710</v>
      </c>
      <c r="AN19" s="12">
        <f t="shared" si="5"/>
        <v>230720</v>
      </c>
      <c r="AO19" s="12">
        <f>SUM(AO20:AO32)</f>
        <v>792272</v>
      </c>
      <c r="AP19" s="12">
        <f t="shared" si="5"/>
        <v>182263</v>
      </c>
      <c r="AQ19" s="12">
        <f t="shared" si="5"/>
        <v>1630111</v>
      </c>
      <c r="AR19" s="12">
        <f t="shared" si="5"/>
        <v>466396</v>
      </c>
      <c r="AS19" s="12">
        <f t="shared" si="5"/>
        <v>239017</v>
      </c>
      <c r="AT19" s="12">
        <f t="shared" si="5"/>
        <v>41441</v>
      </c>
      <c r="AU19" s="12">
        <f t="shared" si="5"/>
        <v>385138</v>
      </c>
      <c r="AV19" s="12">
        <f t="shared" si="5"/>
        <v>1200484</v>
      </c>
      <c r="AW19" s="12">
        <f t="shared" si="5"/>
        <v>291032</v>
      </c>
      <c r="AX19" s="12">
        <f t="shared" si="5"/>
        <v>53915</v>
      </c>
      <c r="AY19" s="12">
        <f t="shared" si="5"/>
        <v>1364868</v>
      </c>
      <c r="AZ19" s="12">
        <f t="shared" si="5"/>
        <v>20638</v>
      </c>
      <c r="BA19" s="12">
        <f t="shared" si="5"/>
        <v>6559548</v>
      </c>
      <c r="BB19" s="12">
        <f t="shared" si="5"/>
        <v>201552</v>
      </c>
      <c r="BC19" s="12">
        <f t="shared" si="5"/>
        <v>0</v>
      </c>
      <c r="BD19" s="12">
        <f t="shared" si="5"/>
        <v>5033451</v>
      </c>
      <c r="BE19" s="12">
        <f t="shared" si="5"/>
        <v>1731748</v>
      </c>
      <c r="BF19" s="12">
        <f t="shared" si="5"/>
        <v>54208135</v>
      </c>
      <c r="BG19" s="12">
        <f t="shared" si="5"/>
        <v>2846621</v>
      </c>
      <c r="BH19" s="12">
        <f t="shared" si="5"/>
        <v>51361514</v>
      </c>
      <c r="BI19" s="12">
        <f t="shared" si="5"/>
        <v>23787</v>
      </c>
      <c r="BJ19" s="13">
        <f t="shared" si="5"/>
        <v>51385301</v>
      </c>
    </row>
    <row r="20" spans="1:62" ht="13.5">
      <c r="A20" s="31" t="s">
        <v>64</v>
      </c>
      <c r="B20" s="67"/>
      <c r="C20" s="18">
        <v>223564</v>
      </c>
      <c r="D20" s="18">
        <v>73943</v>
      </c>
      <c r="E20" s="18">
        <v>150192</v>
      </c>
      <c r="F20" s="18">
        <v>5000</v>
      </c>
      <c r="G20" s="18">
        <v>6817</v>
      </c>
      <c r="H20" s="18">
        <v>0</v>
      </c>
      <c r="I20" s="18">
        <v>0</v>
      </c>
      <c r="J20" s="18">
        <v>14919</v>
      </c>
      <c r="K20" s="18">
        <v>8842</v>
      </c>
      <c r="L20" s="18">
        <v>4050</v>
      </c>
      <c r="M20" s="18">
        <v>257917</v>
      </c>
      <c r="N20" s="18">
        <v>53936</v>
      </c>
      <c r="O20" s="18">
        <v>55362</v>
      </c>
      <c r="P20" s="18">
        <v>46704</v>
      </c>
      <c r="Q20" s="18">
        <v>25977</v>
      </c>
      <c r="R20" s="18">
        <v>16239</v>
      </c>
      <c r="S20" s="18">
        <v>18547</v>
      </c>
      <c r="T20" s="18">
        <v>9306</v>
      </c>
      <c r="U20" s="18">
        <v>0</v>
      </c>
      <c r="V20" s="18">
        <v>0</v>
      </c>
      <c r="W20" s="18">
        <v>117732</v>
      </c>
      <c r="X20" s="18">
        <v>52700</v>
      </c>
      <c r="Y20" s="18">
        <v>0</v>
      </c>
      <c r="Z20" s="18">
        <v>342943</v>
      </c>
      <c r="AA20" s="18">
        <v>99382</v>
      </c>
      <c r="AB20" s="18">
        <v>243774</v>
      </c>
      <c r="AC20" s="18">
        <v>110119</v>
      </c>
      <c r="AD20" s="18">
        <v>112746</v>
      </c>
      <c r="AE20" s="18">
        <v>88456</v>
      </c>
      <c r="AF20" s="18">
        <v>24794</v>
      </c>
      <c r="AG20" s="18">
        <v>50684</v>
      </c>
      <c r="AH20" s="18">
        <v>43576</v>
      </c>
      <c r="AI20" s="18">
        <v>10761</v>
      </c>
      <c r="AJ20" s="18">
        <v>15827</v>
      </c>
      <c r="AK20" s="18">
        <v>126319</v>
      </c>
      <c r="AL20" s="18">
        <v>8856</v>
      </c>
      <c r="AM20" s="18">
        <v>36715</v>
      </c>
      <c r="AN20" s="18">
        <v>2697</v>
      </c>
      <c r="AO20" s="18">
        <v>44213</v>
      </c>
      <c r="AP20" s="18">
        <v>3050</v>
      </c>
      <c r="AQ20" s="18">
        <v>0</v>
      </c>
      <c r="AR20" s="18">
        <v>12192</v>
      </c>
      <c r="AS20" s="18">
        <v>7432</v>
      </c>
      <c r="AT20" s="18">
        <v>3469</v>
      </c>
      <c r="AU20" s="18">
        <v>18775</v>
      </c>
      <c r="AV20" s="18">
        <v>40195</v>
      </c>
      <c r="AW20" s="18">
        <v>29250</v>
      </c>
      <c r="AX20" s="18">
        <v>4954</v>
      </c>
      <c r="AY20" s="18">
        <v>87903</v>
      </c>
      <c r="AZ20" s="18">
        <v>0</v>
      </c>
      <c r="BA20" s="18">
        <v>0</v>
      </c>
      <c r="BB20" s="18">
        <v>0</v>
      </c>
      <c r="BC20" s="18">
        <v>0</v>
      </c>
      <c r="BD20" s="14">
        <v>486132</v>
      </c>
      <c r="BE20" s="14">
        <v>37636</v>
      </c>
      <c r="BF20" s="23">
        <f>SUM(C20:BE20)</f>
        <v>3234597</v>
      </c>
      <c r="BG20" s="18">
        <v>259384</v>
      </c>
      <c r="BH20" s="14">
        <f t="shared" si="3"/>
        <v>2975213</v>
      </c>
      <c r="BI20" s="18">
        <v>0</v>
      </c>
      <c r="BJ20" s="19">
        <f t="shared" si="4"/>
        <v>2975213</v>
      </c>
    </row>
    <row r="21" spans="1:62" ht="13.5">
      <c r="A21" s="29" t="s">
        <v>65</v>
      </c>
      <c r="B21" s="67"/>
      <c r="C21" s="14">
        <v>275330</v>
      </c>
      <c r="D21" s="14">
        <v>236390</v>
      </c>
      <c r="E21" s="14">
        <v>217476</v>
      </c>
      <c r="F21" s="14">
        <v>0</v>
      </c>
      <c r="G21" s="14">
        <v>0</v>
      </c>
      <c r="H21" s="14">
        <v>0</v>
      </c>
      <c r="I21" s="14">
        <v>0</v>
      </c>
      <c r="J21" s="14">
        <v>7535</v>
      </c>
      <c r="K21" s="14">
        <v>9851</v>
      </c>
      <c r="L21" s="14">
        <v>12675</v>
      </c>
      <c r="M21" s="14">
        <v>189002</v>
      </c>
      <c r="N21" s="14">
        <v>45502</v>
      </c>
      <c r="O21" s="14">
        <v>30085</v>
      </c>
      <c r="P21" s="14">
        <v>100080</v>
      </c>
      <c r="Q21" s="14">
        <v>95249</v>
      </c>
      <c r="R21" s="14">
        <v>68289</v>
      </c>
      <c r="S21" s="14">
        <v>20729</v>
      </c>
      <c r="T21" s="14">
        <v>18612</v>
      </c>
      <c r="U21" s="14">
        <v>0</v>
      </c>
      <c r="V21" s="14">
        <v>0</v>
      </c>
      <c r="W21" s="14">
        <v>148889</v>
      </c>
      <c r="X21" s="14">
        <v>41820</v>
      </c>
      <c r="Y21" s="14">
        <v>0</v>
      </c>
      <c r="Z21" s="14">
        <v>281974</v>
      </c>
      <c r="AA21" s="14">
        <v>533144</v>
      </c>
      <c r="AB21" s="14">
        <v>493840</v>
      </c>
      <c r="AC21" s="14">
        <v>260799</v>
      </c>
      <c r="AD21" s="14">
        <v>138030</v>
      </c>
      <c r="AE21" s="14">
        <v>226642</v>
      </c>
      <c r="AF21" s="14">
        <v>38709</v>
      </c>
      <c r="AG21" s="14">
        <v>37454</v>
      </c>
      <c r="AH21" s="14">
        <v>58970</v>
      </c>
      <c r="AI21" s="14">
        <v>20774</v>
      </c>
      <c r="AJ21" s="14">
        <v>18883</v>
      </c>
      <c r="AK21" s="14">
        <v>200841</v>
      </c>
      <c r="AL21" s="14">
        <v>55095</v>
      </c>
      <c r="AM21" s="14">
        <v>71666</v>
      </c>
      <c r="AN21" s="14">
        <v>31525</v>
      </c>
      <c r="AO21" s="14">
        <v>75122</v>
      </c>
      <c r="AP21" s="14">
        <v>42553</v>
      </c>
      <c r="AQ21" s="14">
        <v>94954</v>
      </c>
      <c r="AR21" s="14">
        <v>139926</v>
      </c>
      <c r="AS21" s="14">
        <v>117262</v>
      </c>
      <c r="AT21" s="14">
        <v>2457</v>
      </c>
      <c r="AU21" s="14">
        <v>20093</v>
      </c>
      <c r="AV21" s="14">
        <v>56590</v>
      </c>
      <c r="AW21" s="14">
        <v>31050</v>
      </c>
      <c r="AX21" s="14">
        <v>6901</v>
      </c>
      <c r="AY21" s="14">
        <v>170004</v>
      </c>
      <c r="AZ21" s="14">
        <v>0</v>
      </c>
      <c r="BA21" s="14">
        <v>1338476</v>
      </c>
      <c r="BB21" s="14">
        <v>60446</v>
      </c>
      <c r="BC21" s="14">
        <v>0</v>
      </c>
      <c r="BD21" s="14">
        <v>516039</v>
      </c>
      <c r="BE21" s="14">
        <v>262120</v>
      </c>
      <c r="BF21" s="23">
        <f>SUM(C21:BE21)</f>
        <v>6919853</v>
      </c>
      <c r="BG21" s="14">
        <v>309744</v>
      </c>
      <c r="BH21" s="14">
        <f t="shared" si="3"/>
        <v>6610109</v>
      </c>
      <c r="BI21" s="14">
        <v>4299</v>
      </c>
      <c r="BJ21" s="15">
        <f t="shared" si="4"/>
        <v>6614408</v>
      </c>
    </row>
    <row r="22" spans="1:62" ht="13.5">
      <c r="A22" s="29" t="s">
        <v>77</v>
      </c>
      <c r="B22" s="67"/>
      <c r="C22" s="14">
        <v>136664</v>
      </c>
      <c r="D22" s="14">
        <v>159535</v>
      </c>
      <c r="E22" s="14">
        <v>208404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3725</v>
      </c>
      <c r="L22" s="14">
        <v>0</v>
      </c>
      <c r="M22" s="14">
        <v>67231</v>
      </c>
      <c r="N22" s="14">
        <v>39708</v>
      </c>
      <c r="O22" s="14">
        <v>33086</v>
      </c>
      <c r="P22" s="14">
        <v>50874</v>
      </c>
      <c r="Q22" s="14">
        <v>39831</v>
      </c>
      <c r="R22" s="14">
        <v>28342</v>
      </c>
      <c r="S22" s="14">
        <v>12001</v>
      </c>
      <c r="T22" s="14">
        <v>18612</v>
      </c>
      <c r="U22" s="14">
        <v>0</v>
      </c>
      <c r="V22" s="14">
        <v>0</v>
      </c>
      <c r="W22" s="14">
        <v>73156</v>
      </c>
      <c r="X22" s="14">
        <v>0</v>
      </c>
      <c r="Y22" s="14">
        <v>0</v>
      </c>
      <c r="Z22" s="14">
        <v>204959</v>
      </c>
      <c r="AA22" s="14">
        <v>240211</v>
      </c>
      <c r="AB22" s="14">
        <v>316595</v>
      </c>
      <c r="AC22" s="14">
        <v>109515</v>
      </c>
      <c r="AD22" s="14">
        <v>34256</v>
      </c>
      <c r="AE22" s="14">
        <v>105516</v>
      </c>
      <c r="AF22" s="14">
        <v>55660</v>
      </c>
      <c r="AG22" s="14">
        <v>24620</v>
      </c>
      <c r="AH22" s="14">
        <v>36689</v>
      </c>
      <c r="AI22" s="14">
        <v>10507</v>
      </c>
      <c r="AJ22" s="14">
        <v>9489</v>
      </c>
      <c r="AK22" s="14">
        <v>175694</v>
      </c>
      <c r="AL22" s="14">
        <v>36708</v>
      </c>
      <c r="AM22" s="14">
        <v>49724</v>
      </c>
      <c r="AN22" s="14">
        <v>24086</v>
      </c>
      <c r="AO22" s="14">
        <v>58924</v>
      </c>
      <c r="AP22" s="14">
        <v>26912</v>
      </c>
      <c r="AQ22" s="14">
        <v>68055</v>
      </c>
      <c r="AR22" s="14">
        <v>22647</v>
      </c>
      <c r="AS22" s="14">
        <v>12703</v>
      </c>
      <c r="AT22" s="14">
        <v>0</v>
      </c>
      <c r="AU22" s="14">
        <v>14993</v>
      </c>
      <c r="AV22" s="14">
        <v>62763</v>
      </c>
      <c r="AW22" s="14">
        <v>11909</v>
      </c>
      <c r="AX22" s="14">
        <v>2650</v>
      </c>
      <c r="AY22" s="14">
        <v>101141</v>
      </c>
      <c r="AZ22" s="14">
        <v>0</v>
      </c>
      <c r="BA22" s="14">
        <v>623069</v>
      </c>
      <c r="BB22" s="14">
        <v>72745</v>
      </c>
      <c r="BC22" s="14">
        <v>0</v>
      </c>
      <c r="BD22" s="14">
        <v>328782</v>
      </c>
      <c r="BE22" s="14">
        <v>164871</v>
      </c>
      <c r="BF22" s="23">
        <f>SUM(C22:BE22)</f>
        <v>3877562</v>
      </c>
      <c r="BG22" s="14">
        <v>199642</v>
      </c>
      <c r="BH22" s="14">
        <f t="shared" si="3"/>
        <v>3677920</v>
      </c>
      <c r="BI22" s="14">
        <v>8275</v>
      </c>
      <c r="BJ22" s="15">
        <f t="shared" si="4"/>
        <v>3686195</v>
      </c>
    </row>
    <row r="23" spans="1:62" ht="13.5">
      <c r="A23" s="29" t="s">
        <v>78</v>
      </c>
      <c r="B23" s="67"/>
      <c r="C23" s="14">
        <v>389125</v>
      </c>
      <c r="D23" s="14">
        <v>253217</v>
      </c>
      <c r="E23" s="14">
        <v>362124</v>
      </c>
      <c r="F23" s="14">
        <v>0</v>
      </c>
      <c r="G23" s="14">
        <v>0</v>
      </c>
      <c r="H23" s="14">
        <v>0</v>
      </c>
      <c r="I23" s="14">
        <v>0</v>
      </c>
      <c r="J23" s="14">
        <v>29081</v>
      </c>
      <c r="K23" s="14">
        <v>17337</v>
      </c>
      <c r="L23" s="14">
        <v>4913</v>
      </c>
      <c r="M23" s="14">
        <v>606716</v>
      </c>
      <c r="N23" s="14">
        <v>77067</v>
      </c>
      <c r="O23" s="14">
        <v>71966</v>
      </c>
      <c r="P23" s="14">
        <v>69222</v>
      </c>
      <c r="Q23" s="14">
        <v>34636</v>
      </c>
      <c r="R23" s="14">
        <v>39296</v>
      </c>
      <c r="S23" s="14">
        <v>79643</v>
      </c>
      <c r="T23" s="14">
        <v>18612</v>
      </c>
      <c r="U23" s="14">
        <v>0</v>
      </c>
      <c r="V23" s="14">
        <v>0</v>
      </c>
      <c r="W23" s="14">
        <v>197448</v>
      </c>
      <c r="X23" s="14">
        <v>90100</v>
      </c>
      <c r="Y23" s="14">
        <v>0</v>
      </c>
      <c r="Z23" s="14">
        <v>501670</v>
      </c>
      <c r="AA23" s="14">
        <v>147002</v>
      </c>
      <c r="AB23" s="14">
        <v>479558</v>
      </c>
      <c r="AC23" s="14">
        <v>264682</v>
      </c>
      <c r="AD23" s="14">
        <v>199558</v>
      </c>
      <c r="AE23" s="14">
        <v>228348</v>
      </c>
      <c r="AF23" s="14">
        <v>16445</v>
      </c>
      <c r="AG23" s="14">
        <v>62124</v>
      </c>
      <c r="AH23" s="14">
        <v>61797</v>
      </c>
      <c r="AI23" s="14">
        <v>22036</v>
      </c>
      <c r="AJ23" s="14">
        <v>24389</v>
      </c>
      <c r="AK23" s="14">
        <v>637080</v>
      </c>
      <c r="AL23" s="14">
        <v>20734</v>
      </c>
      <c r="AM23" s="14">
        <v>85796</v>
      </c>
      <c r="AN23" s="14">
        <v>5380</v>
      </c>
      <c r="AO23" s="14">
        <v>74332</v>
      </c>
      <c r="AP23" s="14">
        <v>4725</v>
      </c>
      <c r="AQ23" s="14">
        <v>114731</v>
      </c>
      <c r="AR23" s="14">
        <v>39812</v>
      </c>
      <c r="AS23" s="14">
        <v>15721</v>
      </c>
      <c r="AT23" s="14">
        <v>33364</v>
      </c>
      <c r="AU23" s="14">
        <v>54605</v>
      </c>
      <c r="AV23" s="14">
        <v>103047</v>
      </c>
      <c r="AW23" s="14">
        <v>71571</v>
      </c>
      <c r="AX23" s="14">
        <v>10351</v>
      </c>
      <c r="AY23" s="14">
        <v>139936</v>
      </c>
      <c r="AZ23" s="14">
        <v>0</v>
      </c>
      <c r="BA23" s="14">
        <v>0</v>
      </c>
      <c r="BB23" s="14">
        <v>0</v>
      </c>
      <c r="BC23" s="14">
        <v>0</v>
      </c>
      <c r="BD23" s="14">
        <v>741696</v>
      </c>
      <c r="BE23" s="14">
        <v>98842</v>
      </c>
      <c r="BF23" s="23">
        <f>SUM(C23:BE23)</f>
        <v>6599835</v>
      </c>
      <c r="BG23" s="14">
        <v>381353</v>
      </c>
      <c r="BH23" s="14">
        <f>BF23-BG23</f>
        <v>6218482</v>
      </c>
      <c r="BI23" s="14">
        <v>2757</v>
      </c>
      <c r="BJ23" s="15">
        <f>SUM(BH23:BI23)</f>
        <v>6221239</v>
      </c>
    </row>
    <row r="24" spans="1:62" ht="13.5">
      <c r="A24" s="29" t="s">
        <v>79</v>
      </c>
      <c r="B24" s="67"/>
      <c r="C24" s="14">
        <v>104170</v>
      </c>
      <c r="D24" s="14">
        <v>66257</v>
      </c>
      <c r="E24" s="14">
        <v>107604</v>
      </c>
      <c r="F24" s="14">
        <v>0</v>
      </c>
      <c r="G24" s="14">
        <v>0</v>
      </c>
      <c r="H24" s="14">
        <v>0</v>
      </c>
      <c r="I24" s="14">
        <v>0</v>
      </c>
      <c r="J24" s="14">
        <v>3927</v>
      </c>
      <c r="K24" s="14">
        <v>3933</v>
      </c>
      <c r="L24" s="14">
        <v>2700</v>
      </c>
      <c r="M24" s="14">
        <v>2690</v>
      </c>
      <c r="N24" s="14">
        <v>16999</v>
      </c>
      <c r="O24" s="14">
        <v>17714</v>
      </c>
      <c r="P24" s="14">
        <v>22518</v>
      </c>
      <c r="Q24" s="14">
        <v>25977</v>
      </c>
      <c r="R24" s="14">
        <v>8924</v>
      </c>
      <c r="S24" s="14">
        <v>4364</v>
      </c>
      <c r="T24" s="14">
        <v>9306</v>
      </c>
      <c r="U24" s="14">
        <v>0</v>
      </c>
      <c r="V24" s="14">
        <v>0</v>
      </c>
      <c r="W24" s="14">
        <v>55287</v>
      </c>
      <c r="X24" s="14">
        <v>0</v>
      </c>
      <c r="Y24" s="14">
        <v>0</v>
      </c>
      <c r="Z24" s="14">
        <v>87826</v>
      </c>
      <c r="AA24" s="14">
        <v>85413</v>
      </c>
      <c r="AB24" s="14">
        <v>235997</v>
      </c>
      <c r="AC24" s="14">
        <v>85782</v>
      </c>
      <c r="AD24" s="14">
        <v>149612</v>
      </c>
      <c r="AE24" s="14">
        <v>56725</v>
      </c>
      <c r="AF24" s="14">
        <v>24288</v>
      </c>
      <c r="AG24" s="14">
        <v>13969</v>
      </c>
      <c r="AH24" s="14">
        <v>31404</v>
      </c>
      <c r="AI24" s="14">
        <v>7763</v>
      </c>
      <c r="AJ24" s="14">
        <v>8301</v>
      </c>
      <c r="AK24" s="14">
        <v>99756</v>
      </c>
      <c r="AL24" s="14">
        <v>15432</v>
      </c>
      <c r="AM24" s="14">
        <v>46750</v>
      </c>
      <c r="AN24" s="14">
        <v>9618</v>
      </c>
      <c r="AO24" s="14">
        <v>46743</v>
      </c>
      <c r="AP24" s="14">
        <v>8270</v>
      </c>
      <c r="AQ24" s="14">
        <v>4921</v>
      </c>
      <c r="AR24" s="14">
        <v>48550</v>
      </c>
      <c r="AS24" s="14">
        <v>3424</v>
      </c>
      <c r="AT24" s="14">
        <v>0</v>
      </c>
      <c r="AU24" s="14">
        <v>8583</v>
      </c>
      <c r="AV24" s="14">
        <v>55227</v>
      </c>
      <c r="AW24" s="14">
        <v>10895</v>
      </c>
      <c r="AX24" s="14">
        <v>2350</v>
      </c>
      <c r="AY24" s="14">
        <v>60038</v>
      </c>
      <c r="AZ24" s="14">
        <v>0</v>
      </c>
      <c r="BA24" s="14">
        <v>342727</v>
      </c>
      <c r="BB24" s="14">
        <v>0</v>
      </c>
      <c r="BC24" s="14">
        <v>0</v>
      </c>
      <c r="BD24" s="14">
        <v>294792</v>
      </c>
      <c r="BE24" s="14">
        <v>70520</v>
      </c>
      <c r="BF24" s="23">
        <f aca="true" t="shared" si="6" ref="BF24:BF32">SUM(C24:BE24)</f>
        <v>2368046</v>
      </c>
      <c r="BG24" s="14">
        <v>153546</v>
      </c>
      <c r="BH24" s="14">
        <f aca="true" t="shared" si="7" ref="BH24:BH32">BF24-BG24</f>
        <v>2214500</v>
      </c>
      <c r="BI24" s="14">
        <v>0</v>
      </c>
      <c r="BJ24" s="15">
        <f aca="true" t="shared" si="8" ref="BJ24:BJ32">SUM(BH24:BI24)</f>
        <v>2214500</v>
      </c>
    </row>
    <row r="25" spans="1:62" ht="13.5">
      <c r="A25" s="29" t="s">
        <v>80</v>
      </c>
      <c r="B25" s="67"/>
      <c r="C25" s="14">
        <v>139018</v>
      </c>
      <c r="D25" s="14">
        <v>118599</v>
      </c>
      <c r="E25" s="14">
        <v>171360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3683</v>
      </c>
      <c r="L25" s="14">
        <v>0</v>
      </c>
      <c r="M25" s="14">
        <v>83136</v>
      </c>
      <c r="N25" s="14">
        <v>17478</v>
      </c>
      <c r="O25" s="14">
        <v>43278</v>
      </c>
      <c r="P25" s="14">
        <v>22518</v>
      </c>
      <c r="Q25" s="14">
        <v>17318</v>
      </c>
      <c r="R25" s="14">
        <v>17120</v>
      </c>
      <c r="S25" s="14">
        <v>20729</v>
      </c>
      <c r="T25" s="14">
        <v>18612</v>
      </c>
      <c r="U25" s="14">
        <v>0</v>
      </c>
      <c r="V25" s="14">
        <v>0</v>
      </c>
      <c r="W25" s="14">
        <v>74303</v>
      </c>
      <c r="X25" s="14">
        <v>0</v>
      </c>
      <c r="Y25" s="14">
        <v>0</v>
      </c>
      <c r="Z25" s="14">
        <v>163486</v>
      </c>
      <c r="AA25" s="14">
        <v>156649</v>
      </c>
      <c r="AB25" s="14">
        <v>347703</v>
      </c>
      <c r="AC25" s="14">
        <v>125480</v>
      </c>
      <c r="AD25" s="14">
        <v>36968</v>
      </c>
      <c r="AE25" s="14">
        <v>105772</v>
      </c>
      <c r="AF25" s="14">
        <v>75900</v>
      </c>
      <c r="AG25" s="14">
        <v>20944</v>
      </c>
      <c r="AH25" s="14">
        <v>39442</v>
      </c>
      <c r="AI25" s="14">
        <v>12559</v>
      </c>
      <c r="AJ25" s="14">
        <v>10447</v>
      </c>
      <c r="AK25" s="14">
        <v>158124</v>
      </c>
      <c r="AL25" s="14">
        <v>39132</v>
      </c>
      <c r="AM25" s="14">
        <v>49614</v>
      </c>
      <c r="AN25" s="14">
        <v>23833</v>
      </c>
      <c r="AO25" s="14">
        <v>59145</v>
      </c>
      <c r="AP25" s="14">
        <v>21568</v>
      </c>
      <c r="AQ25" s="14">
        <v>128348</v>
      </c>
      <c r="AR25" s="14">
        <v>10194</v>
      </c>
      <c r="AS25" s="14">
        <v>11769</v>
      </c>
      <c r="AT25" s="14">
        <v>0</v>
      </c>
      <c r="AU25" s="14">
        <v>10396</v>
      </c>
      <c r="AV25" s="14">
        <v>49653</v>
      </c>
      <c r="AW25" s="14">
        <v>11671</v>
      </c>
      <c r="AX25" s="14">
        <v>2780</v>
      </c>
      <c r="AY25" s="14">
        <v>100535</v>
      </c>
      <c r="AZ25" s="14">
        <v>20638</v>
      </c>
      <c r="BA25" s="14">
        <v>491019</v>
      </c>
      <c r="BB25" s="14">
        <v>12277</v>
      </c>
      <c r="BC25" s="14">
        <v>0</v>
      </c>
      <c r="BD25" s="14">
        <v>327363</v>
      </c>
      <c r="BE25" s="14">
        <v>170882</v>
      </c>
      <c r="BF25" s="23">
        <f t="shared" si="6"/>
        <v>3541443</v>
      </c>
      <c r="BG25" s="14">
        <v>201845</v>
      </c>
      <c r="BH25" s="14">
        <f t="shared" si="7"/>
        <v>3339598</v>
      </c>
      <c r="BI25" s="14">
        <v>0</v>
      </c>
      <c r="BJ25" s="15">
        <f t="shared" si="8"/>
        <v>3339598</v>
      </c>
    </row>
    <row r="26" spans="1:62" ht="13.5">
      <c r="A26" s="29" t="s">
        <v>81</v>
      </c>
      <c r="B26" s="67"/>
      <c r="C26" s="14">
        <v>244046</v>
      </c>
      <c r="D26" s="14">
        <v>295528</v>
      </c>
      <c r="E26" s="14">
        <v>263844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8064</v>
      </c>
      <c r="L26" s="14">
        <v>0</v>
      </c>
      <c r="M26" s="14">
        <v>142090</v>
      </c>
      <c r="N26" s="14">
        <v>36498</v>
      </c>
      <c r="O26" s="14">
        <v>32757</v>
      </c>
      <c r="P26" s="14">
        <v>60882</v>
      </c>
      <c r="Q26" s="14">
        <v>77931</v>
      </c>
      <c r="R26" s="14">
        <v>56110</v>
      </c>
      <c r="S26" s="14">
        <v>20729</v>
      </c>
      <c r="T26" s="14">
        <v>27918</v>
      </c>
      <c r="U26" s="14">
        <v>0</v>
      </c>
      <c r="V26" s="14">
        <v>0</v>
      </c>
      <c r="W26" s="14">
        <v>131650</v>
      </c>
      <c r="X26" s="14">
        <v>0</v>
      </c>
      <c r="Y26" s="14">
        <v>0</v>
      </c>
      <c r="Z26" s="14">
        <v>347439</v>
      </c>
      <c r="AA26" s="14">
        <v>421604</v>
      </c>
      <c r="AB26" s="14">
        <v>583204</v>
      </c>
      <c r="AC26" s="14">
        <v>269515</v>
      </c>
      <c r="AD26" s="14">
        <v>81179</v>
      </c>
      <c r="AE26" s="14">
        <v>279102</v>
      </c>
      <c r="AF26" s="14">
        <v>47311</v>
      </c>
      <c r="AG26" s="14">
        <v>44123</v>
      </c>
      <c r="AH26" s="14">
        <v>58828</v>
      </c>
      <c r="AI26" s="14">
        <v>22095</v>
      </c>
      <c r="AJ26" s="14">
        <v>18198</v>
      </c>
      <c r="AK26" s="14">
        <v>230510</v>
      </c>
      <c r="AL26" s="14">
        <v>61394</v>
      </c>
      <c r="AM26" s="14">
        <v>63336</v>
      </c>
      <c r="AN26" s="14">
        <v>38719</v>
      </c>
      <c r="AO26" s="14">
        <v>69164</v>
      </c>
      <c r="AP26" s="14">
        <v>16111</v>
      </c>
      <c r="AQ26" s="14">
        <v>125214</v>
      </c>
      <c r="AR26" s="14">
        <v>50921</v>
      </c>
      <c r="AS26" s="14">
        <v>6115</v>
      </c>
      <c r="AT26" s="14">
        <v>1476</v>
      </c>
      <c r="AU26" s="14">
        <v>20378</v>
      </c>
      <c r="AV26" s="14">
        <v>100543</v>
      </c>
      <c r="AW26" s="14">
        <v>26207</v>
      </c>
      <c r="AX26" s="14">
        <v>5621</v>
      </c>
      <c r="AY26" s="14">
        <v>177527</v>
      </c>
      <c r="AZ26" s="14">
        <v>0</v>
      </c>
      <c r="BA26" s="14">
        <v>1117063</v>
      </c>
      <c r="BB26" s="14">
        <v>34770</v>
      </c>
      <c r="BC26" s="14">
        <v>0</v>
      </c>
      <c r="BD26" s="14">
        <v>462840</v>
      </c>
      <c r="BE26" s="14">
        <v>281128</v>
      </c>
      <c r="BF26" s="23">
        <f t="shared" si="6"/>
        <v>6459682</v>
      </c>
      <c r="BG26" s="14">
        <v>289254</v>
      </c>
      <c r="BH26" s="14">
        <f t="shared" si="7"/>
        <v>6170428</v>
      </c>
      <c r="BI26" s="14">
        <v>0</v>
      </c>
      <c r="BJ26" s="15">
        <f t="shared" si="8"/>
        <v>6170428</v>
      </c>
    </row>
    <row r="27" spans="1:62" ht="13.5">
      <c r="A27" s="29" t="s">
        <v>66</v>
      </c>
      <c r="B27" s="67"/>
      <c r="C27" s="14">
        <v>189970</v>
      </c>
      <c r="D27" s="14">
        <v>119166</v>
      </c>
      <c r="E27" s="14">
        <v>105588</v>
      </c>
      <c r="F27" s="14">
        <v>0</v>
      </c>
      <c r="G27" s="14">
        <v>0</v>
      </c>
      <c r="H27" s="14">
        <v>0</v>
      </c>
      <c r="I27" s="14">
        <v>0</v>
      </c>
      <c r="J27" s="14">
        <v>3207</v>
      </c>
      <c r="K27" s="14">
        <v>6361</v>
      </c>
      <c r="L27" s="14">
        <v>22088</v>
      </c>
      <c r="M27" s="14">
        <v>29052</v>
      </c>
      <c r="N27" s="14">
        <v>42568</v>
      </c>
      <c r="O27" s="14">
        <v>54129</v>
      </c>
      <c r="P27" s="14">
        <v>51708</v>
      </c>
      <c r="Q27" s="14">
        <v>65808</v>
      </c>
      <c r="R27" s="14">
        <v>24818</v>
      </c>
      <c r="S27" s="14">
        <v>29457</v>
      </c>
      <c r="T27" s="14">
        <v>27918</v>
      </c>
      <c r="U27" s="14">
        <v>0</v>
      </c>
      <c r="V27" s="14">
        <v>0</v>
      </c>
      <c r="W27" s="14">
        <v>102510</v>
      </c>
      <c r="X27" s="14">
        <v>0</v>
      </c>
      <c r="Y27" s="14">
        <v>0</v>
      </c>
      <c r="Z27" s="14">
        <v>215261</v>
      </c>
      <c r="AA27" s="14">
        <v>216256</v>
      </c>
      <c r="AB27" s="14">
        <v>390335</v>
      </c>
      <c r="AC27" s="14">
        <v>171047</v>
      </c>
      <c r="AD27" s="14">
        <v>73812</v>
      </c>
      <c r="AE27" s="14">
        <v>105431</v>
      </c>
      <c r="AF27" s="14">
        <v>144210</v>
      </c>
      <c r="AG27" s="14">
        <v>25829</v>
      </c>
      <c r="AH27" s="14">
        <v>49496</v>
      </c>
      <c r="AI27" s="14">
        <v>17318</v>
      </c>
      <c r="AJ27" s="14">
        <v>14980</v>
      </c>
      <c r="AK27" s="14">
        <v>321210</v>
      </c>
      <c r="AL27" s="14">
        <v>44524</v>
      </c>
      <c r="AM27" s="14">
        <v>50070</v>
      </c>
      <c r="AN27" s="14">
        <v>29546</v>
      </c>
      <c r="AO27" s="14">
        <v>50948</v>
      </c>
      <c r="AP27" s="14">
        <v>10281</v>
      </c>
      <c r="AQ27" s="14">
        <v>57014</v>
      </c>
      <c r="AR27" s="14">
        <v>2698</v>
      </c>
      <c r="AS27" s="14">
        <v>13879</v>
      </c>
      <c r="AT27" s="14">
        <v>675</v>
      </c>
      <c r="AU27" s="14">
        <v>6073</v>
      </c>
      <c r="AV27" s="14">
        <v>48850</v>
      </c>
      <c r="AW27" s="14">
        <v>20955</v>
      </c>
      <c r="AX27" s="14">
        <v>4602</v>
      </c>
      <c r="AY27" s="14">
        <v>132168</v>
      </c>
      <c r="AZ27" s="14">
        <v>0</v>
      </c>
      <c r="BA27" s="14">
        <v>814032</v>
      </c>
      <c r="BB27" s="14">
        <v>977</v>
      </c>
      <c r="BC27" s="14">
        <v>0</v>
      </c>
      <c r="BD27" s="14">
        <v>398594</v>
      </c>
      <c r="BE27" s="14">
        <v>195687</v>
      </c>
      <c r="BF27" s="23">
        <f t="shared" si="6"/>
        <v>4501106</v>
      </c>
      <c r="BG27" s="14">
        <v>250358</v>
      </c>
      <c r="BH27" s="14">
        <f t="shared" si="7"/>
        <v>4250748</v>
      </c>
      <c r="BI27" s="14">
        <v>0</v>
      </c>
      <c r="BJ27" s="15">
        <f t="shared" si="8"/>
        <v>4250748</v>
      </c>
    </row>
    <row r="28" spans="1:62" ht="13.5">
      <c r="A28" s="29" t="s">
        <v>63</v>
      </c>
      <c r="B28" s="67"/>
      <c r="C28" s="14">
        <v>161964</v>
      </c>
      <c r="D28" s="14">
        <v>99103</v>
      </c>
      <c r="E28" s="14">
        <v>83412</v>
      </c>
      <c r="F28" s="14">
        <v>0</v>
      </c>
      <c r="G28" s="14">
        <v>0</v>
      </c>
      <c r="H28" s="14">
        <v>0</v>
      </c>
      <c r="I28" s="14">
        <v>0</v>
      </c>
      <c r="J28" s="14">
        <v>5009</v>
      </c>
      <c r="K28" s="14">
        <v>4587</v>
      </c>
      <c r="L28" s="14">
        <v>0</v>
      </c>
      <c r="M28" s="14">
        <v>13225</v>
      </c>
      <c r="N28" s="14">
        <v>33746</v>
      </c>
      <c r="O28" s="14">
        <v>24619</v>
      </c>
      <c r="P28" s="14">
        <v>40032</v>
      </c>
      <c r="Q28" s="14">
        <v>43295</v>
      </c>
      <c r="R28" s="14">
        <v>6894</v>
      </c>
      <c r="S28" s="14">
        <v>36003</v>
      </c>
      <c r="T28" s="14">
        <v>37224</v>
      </c>
      <c r="U28" s="14">
        <v>0</v>
      </c>
      <c r="V28" s="14">
        <v>0</v>
      </c>
      <c r="W28" s="14">
        <v>87183</v>
      </c>
      <c r="X28" s="14">
        <v>0</v>
      </c>
      <c r="Y28" s="14">
        <v>0</v>
      </c>
      <c r="Z28" s="14">
        <v>147270</v>
      </c>
      <c r="AA28" s="14">
        <v>143095</v>
      </c>
      <c r="AB28" s="14">
        <v>304364</v>
      </c>
      <c r="AC28" s="14">
        <v>141791</v>
      </c>
      <c r="AD28" s="14">
        <v>71213</v>
      </c>
      <c r="AE28" s="14">
        <v>113108</v>
      </c>
      <c r="AF28" s="14">
        <v>70840</v>
      </c>
      <c r="AG28" s="14">
        <v>26643</v>
      </c>
      <c r="AH28" s="14">
        <v>45196</v>
      </c>
      <c r="AI28" s="14">
        <v>12006</v>
      </c>
      <c r="AJ28" s="14">
        <v>12468</v>
      </c>
      <c r="AK28" s="14">
        <v>248513</v>
      </c>
      <c r="AL28" s="14">
        <v>43228</v>
      </c>
      <c r="AM28" s="14">
        <v>52228</v>
      </c>
      <c r="AN28" s="14">
        <v>28479</v>
      </c>
      <c r="AO28" s="14">
        <v>61594</v>
      </c>
      <c r="AP28" s="14">
        <v>23066</v>
      </c>
      <c r="AQ28" s="14">
        <v>69808</v>
      </c>
      <c r="AR28" s="14">
        <v>26374</v>
      </c>
      <c r="AS28" s="14">
        <v>3189</v>
      </c>
      <c r="AT28" s="14">
        <v>0</v>
      </c>
      <c r="AU28" s="14">
        <v>13964</v>
      </c>
      <c r="AV28" s="14">
        <v>60100</v>
      </c>
      <c r="AW28" s="14">
        <v>15772</v>
      </c>
      <c r="AX28" s="14">
        <v>3463</v>
      </c>
      <c r="AY28" s="14">
        <v>112740</v>
      </c>
      <c r="AZ28" s="14">
        <v>0</v>
      </c>
      <c r="BA28" s="14">
        <v>605824</v>
      </c>
      <c r="BB28" s="14">
        <v>2034</v>
      </c>
      <c r="BC28" s="14">
        <v>0</v>
      </c>
      <c r="BD28" s="14">
        <v>357095</v>
      </c>
      <c r="BE28" s="14">
        <v>203409</v>
      </c>
      <c r="BF28" s="23">
        <f t="shared" si="6"/>
        <v>3695170</v>
      </c>
      <c r="BG28" s="14">
        <v>231349</v>
      </c>
      <c r="BH28" s="14">
        <f t="shared" si="7"/>
        <v>3463821</v>
      </c>
      <c r="BI28" s="14">
        <v>0</v>
      </c>
      <c r="BJ28" s="15">
        <f t="shared" si="8"/>
        <v>3463821</v>
      </c>
    </row>
    <row r="29" spans="1:62" ht="13.5">
      <c r="A29" s="29" t="s">
        <v>82</v>
      </c>
      <c r="B29" s="67"/>
      <c r="C29" s="14">
        <v>60214</v>
      </c>
      <c r="D29" s="14">
        <v>28396</v>
      </c>
      <c r="E29" s="14">
        <v>41328</v>
      </c>
      <c r="F29" s="14">
        <v>30287</v>
      </c>
      <c r="G29" s="14">
        <v>34625</v>
      </c>
      <c r="H29" s="14">
        <v>25510</v>
      </c>
      <c r="I29" s="14">
        <v>12659</v>
      </c>
      <c r="J29" s="14">
        <v>0</v>
      </c>
      <c r="K29" s="14">
        <v>1608</v>
      </c>
      <c r="L29" s="14">
        <v>0</v>
      </c>
      <c r="M29" s="14">
        <v>15579</v>
      </c>
      <c r="N29" s="14">
        <v>8075</v>
      </c>
      <c r="O29" s="14">
        <v>15782</v>
      </c>
      <c r="P29" s="14">
        <v>11676</v>
      </c>
      <c r="Q29" s="14">
        <v>17318</v>
      </c>
      <c r="R29" s="14">
        <v>2183</v>
      </c>
      <c r="S29" s="14">
        <v>9819</v>
      </c>
      <c r="T29" s="14">
        <v>9306</v>
      </c>
      <c r="U29" s="14">
        <v>0</v>
      </c>
      <c r="V29" s="14">
        <v>0</v>
      </c>
      <c r="W29" s="14">
        <v>31335</v>
      </c>
      <c r="X29" s="14">
        <v>0</v>
      </c>
      <c r="Y29" s="14">
        <v>0</v>
      </c>
      <c r="Z29" s="14">
        <v>69115</v>
      </c>
      <c r="AA29" s="14">
        <v>111313</v>
      </c>
      <c r="AB29" s="14">
        <v>163953</v>
      </c>
      <c r="AC29" s="14">
        <v>43754</v>
      </c>
      <c r="AD29" s="14">
        <v>43488</v>
      </c>
      <c r="AE29" s="14">
        <v>35144</v>
      </c>
      <c r="AF29" s="14">
        <v>59708</v>
      </c>
      <c r="AG29" s="14">
        <v>8513</v>
      </c>
      <c r="AH29" s="14">
        <v>22971</v>
      </c>
      <c r="AI29" s="14">
        <v>8502</v>
      </c>
      <c r="AJ29" s="14">
        <v>5929</v>
      </c>
      <c r="AK29" s="14">
        <v>166806</v>
      </c>
      <c r="AL29" s="14">
        <v>6387</v>
      </c>
      <c r="AM29" s="14">
        <v>43602</v>
      </c>
      <c r="AN29" s="14">
        <v>3342</v>
      </c>
      <c r="AO29" s="14">
        <v>64663</v>
      </c>
      <c r="AP29" s="14">
        <v>2481</v>
      </c>
      <c r="AQ29" s="14">
        <v>290130</v>
      </c>
      <c r="AR29" s="14">
        <v>24862</v>
      </c>
      <c r="AS29" s="14">
        <v>3404</v>
      </c>
      <c r="AT29" s="14">
        <v>0</v>
      </c>
      <c r="AU29" s="14">
        <v>47510</v>
      </c>
      <c r="AV29" s="14">
        <v>161433</v>
      </c>
      <c r="AW29" s="14">
        <v>6064</v>
      </c>
      <c r="AX29" s="14">
        <v>1092</v>
      </c>
      <c r="AY29" s="14">
        <v>37047</v>
      </c>
      <c r="AZ29" s="14">
        <v>0</v>
      </c>
      <c r="BA29" s="14">
        <v>211795</v>
      </c>
      <c r="BB29" s="14">
        <v>0</v>
      </c>
      <c r="BC29" s="14">
        <v>0</v>
      </c>
      <c r="BD29" s="14">
        <v>215353</v>
      </c>
      <c r="BE29" s="14">
        <v>26564</v>
      </c>
      <c r="BF29" s="23">
        <f t="shared" si="6"/>
        <v>2240625</v>
      </c>
      <c r="BG29" s="14">
        <v>96209</v>
      </c>
      <c r="BH29" s="14">
        <f t="shared" si="7"/>
        <v>2144416</v>
      </c>
      <c r="BI29" s="14">
        <v>4068</v>
      </c>
      <c r="BJ29" s="15">
        <f t="shared" si="8"/>
        <v>2148484</v>
      </c>
    </row>
    <row r="30" spans="1:62" ht="13.5">
      <c r="A30" s="29" t="s">
        <v>67</v>
      </c>
      <c r="B30" s="67"/>
      <c r="C30" s="14">
        <v>82984</v>
      </c>
      <c r="D30" s="14">
        <v>19578</v>
      </c>
      <c r="E30" s="14">
        <v>42336</v>
      </c>
      <c r="F30" s="14">
        <v>41240</v>
      </c>
      <c r="G30" s="14">
        <v>44591</v>
      </c>
      <c r="H30" s="14">
        <v>6234</v>
      </c>
      <c r="I30" s="14">
        <v>5815</v>
      </c>
      <c r="J30" s="14">
        <v>0</v>
      </c>
      <c r="K30" s="14">
        <v>2172</v>
      </c>
      <c r="L30" s="14">
        <v>0</v>
      </c>
      <c r="M30" s="14">
        <v>38570</v>
      </c>
      <c r="N30" s="14">
        <v>31359</v>
      </c>
      <c r="O30" s="14">
        <v>11097</v>
      </c>
      <c r="P30" s="14">
        <v>14178</v>
      </c>
      <c r="Q30" s="14">
        <v>25977</v>
      </c>
      <c r="R30" s="14">
        <v>25661</v>
      </c>
      <c r="S30" s="14">
        <v>5455</v>
      </c>
      <c r="T30" s="14">
        <v>9306</v>
      </c>
      <c r="U30" s="14">
        <v>0</v>
      </c>
      <c r="V30" s="14">
        <v>0</v>
      </c>
      <c r="W30" s="14">
        <v>43529</v>
      </c>
      <c r="X30" s="14">
        <v>0</v>
      </c>
      <c r="Y30" s="14">
        <v>0</v>
      </c>
      <c r="Z30" s="14">
        <v>104689</v>
      </c>
      <c r="AA30" s="14">
        <v>193519</v>
      </c>
      <c r="AB30" s="14">
        <v>230058</v>
      </c>
      <c r="AC30" s="14">
        <v>64811</v>
      </c>
      <c r="AD30" s="14">
        <v>29544</v>
      </c>
      <c r="AE30" s="14">
        <v>19704</v>
      </c>
      <c r="AF30" s="14">
        <v>39215</v>
      </c>
      <c r="AG30" s="14">
        <v>11498</v>
      </c>
      <c r="AH30" s="14">
        <v>27652</v>
      </c>
      <c r="AI30" s="14">
        <v>5920</v>
      </c>
      <c r="AJ30" s="14">
        <v>7480</v>
      </c>
      <c r="AK30" s="14">
        <v>195837</v>
      </c>
      <c r="AL30" s="14">
        <v>9941</v>
      </c>
      <c r="AM30" s="14">
        <v>45234</v>
      </c>
      <c r="AN30" s="14">
        <v>6096</v>
      </c>
      <c r="AO30" s="14">
        <v>50986</v>
      </c>
      <c r="AP30" s="14">
        <v>1008</v>
      </c>
      <c r="AQ30" s="14">
        <v>60735</v>
      </c>
      <c r="AR30" s="14">
        <v>11292</v>
      </c>
      <c r="AS30" s="14">
        <v>2945</v>
      </c>
      <c r="AT30" s="14">
        <v>0</v>
      </c>
      <c r="AU30" s="14">
        <v>14846</v>
      </c>
      <c r="AV30" s="14">
        <v>58049</v>
      </c>
      <c r="AW30" s="14">
        <v>9000</v>
      </c>
      <c r="AX30" s="14">
        <v>1648</v>
      </c>
      <c r="AY30" s="14">
        <v>49548</v>
      </c>
      <c r="AZ30" s="14">
        <v>0</v>
      </c>
      <c r="BA30" s="14">
        <v>144376</v>
      </c>
      <c r="BB30" s="14">
        <v>0</v>
      </c>
      <c r="BC30" s="14">
        <v>0</v>
      </c>
      <c r="BD30" s="14">
        <v>261785</v>
      </c>
      <c r="BE30" s="14">
        <v>43552</v>
      </c>
      <c r="BF30" s="23">
        <f t="shared" si="6"/>
        <v>2151050</v>
      </c>
      <c r="BG30" s="14">
        <v>125345</v>
      </c>
      <c r="BH30" s="14">
        <f t="shared" si="7"/>
        <v>2025705</v>
      </c>
      <c r="BI30" s="14">
        <v>-1439</v>
      </c>
      <c r="BJ30" s="15">
        <f t="shared" si="8"/>
        <v>2024266</v>
      </c>
    </row>
    <row r="31" spans="1:62" ht="13.5">
      <c r="A31" s="29" t="s">
        <v>83</v>
      </c>
      <c r="B31" s="67"/>
      <c r="C31" s="14">
        <v>17556</v>
      </c>
      <c r="D31" s="14">
        <v>12216</v>
      </c>
      <c r="E31" s="14">
        <v>30492</v>
      </c>
      <c r="F31" s="14">
        <v>16964</v>
      </c>
      <c r="G31" s="14">
        <v>9437</v>
      </c>
      <c r="H31" s="14">
        <v>0</v>
      </c>
      <c r="I31" s="14">
        <v>0</v>
      </c>
      <c r="J31" s="14">
        <v>0</v>
      </c>
      <c r="K31" s="14">
        <v>452</v>
      </c>
      <c r="L31" s="14">
        <v>0</v>
      </c>
      <c r="M31" s="14">
        <v>21668</v>
      </c>
      <c r="N31" s="14">
        <v>2617</v>
      </c>
      <c r="O31" s="14">
        <v>1274</v>
      </c>
      <c r="P31" s="14">
        <v>4170</v>
      </c>
      <c r="Q31" s="14">
        <v>8659</v>
      </c>
      <c r="R31" s="14">
        <v>575</v>
      </c>
      <c r="S31" s="14">
        <v>3273</v>
      </c>
      <c r="T31" s="14">
        <v>9306</v>
      </c>
      <c r="U31" s="14">
        <v>0</v>
      </c>
      <c r="V31" s="14">
        <v>0</v>
      </c>
      <c r="W31" s="14">
        <v>9280</v>
      </c>
      <c r="X31" s="14">
        <v>0</v>
      </c>
      <c r="Y31" s="14">
        <v>0</v>
      </c>
      <c r="Z31" s="14">
        <v>34511</v>
      </c>
      <c r="AA31" s="14">
        <v>39409</v>
      </c>
      <c r="AB31" s="14">
        <v>47652</v>
      </c>
      <c r="AC31" s="14">
        <v>14757</v>
      </c>
      <c r="AD31" s="14">
        <v>4656</v>
      </c>
      <c r="AE31" s="14">
        <v>13392</v>
      </c>
      <c r="AF31" s="14">
        <v>9867</v>
      </c>
      <c r="AG31" s="14">
        <v>2391</v>
      </c>
      <c r="AH31" s="14">
        <v>8704</v>
      </c>
      <c r="AI31" s="14">
        <v>2340</v>
      </c>
      <c r="AJ31" s="14">
        <v>1972</v>
      </c>
      <c r="AK31" s="14">
        <v>71203</v>
      </c>
      <c r="AL31" s="14">
        <v>2756</v>
      </c>
      <c r="AM31" s="14">
        <v>36323</v>
      </c>
      <c r="AN31" s="14">
        <v>1389</v>
      </c>
      <c r="AO31" s="14">
        <v>55881</v>
      </c>
      <c r="AP31" s="14">
        <v>1161</v>
      </c>
      <c r="AQ31" s="14">
        <v>41545</v>
      </c>
      <c r="AR31" s="14">
        <v>15538</v>
      </c>
      <c r="AS31" s="14">
        <v>1267</v>
      </c>
      <c r="AT31" s="14">
        <v>0</v>
      </c>
      <c r="AU31" s="14">
        <v>11626</v>
      </c>
      <c r="AV31" s="14">
        <v>15531</v>
      </c>
      <c r="AW31" s="14">
        <v>1449</v>
      </c>
      <c r="AX31" s="14">
        <v>279</v>
      </c>
      <c r="AY31" s="14">
        <v>17478</v>
      </c>
      <c r="AZ31" s="14">
        <v>0</v>
      </c>
      <c r="BA31" s="14">
        <v>40251</v>
      </c>
      <c r="BB31" s="14">
        <v>0</v>
      </c>
      <c r="BC31" s="14">
        <v>0</v>
      </c>
      <c r="BD31" s="14">
        <v>106792</v>
      </c>
      <c r="BE31" s="14">
        <v>10027</v>
      </c>
      <c r="BF31" s="23">
        <f t="shared" si="6"/>
        <v>758086</v>
      </c>
      <c r="BG31" s="14">
        <v>43266</v>
      </c>
      <c r="BH31" s="14">
        <f t="shared" si="7"/>
        <v>714820</v>
      </c>
      <c r="BI31" s="14">
        <v>0</v>
      </c>
      <c r="BJ31" s="15">
        <f t="shared" si="8"/>
        <v>714820</v>
      </c>
    </row>
    <row r="32" spans="1:62" ht="13.5">
      <c r="A32" s="32" t="s">
        <v>68</v>
      </c>
      <c r="B32" s="69"/>
      <c r="C32" s="16">
        <v>276309</v>
      </c>
      <c r="D32" s="16">
        <v>186313</v>
      </c>
      <c r="E32" s="16">
        <v>281988</v>
      </c>
      <c r="F32" s="16">
        <v>31183</v>
      </c>
      <c r="G32" s="16">
        <v>35356</v>
      </c>
      <c r="H32" s="16">
        <v>34317</v>
      </c>
      <c r="I32" s="16">
        <v>58279</v>
      </c>
      <c r="J32" s="16">
        <v>11318</v>
      </c>
      <c r="K32" s="16">
        <v>10531</v>
      </c>
      <c r="L32" s="16">
        <v>4988</v>
      </c>
      <c r="M32" s="16">
        <v>97922</v>
      </c>
      <c r="N32" s="16">
        <v>78887</v>
      </c>
      <c r="O32" s="16">
        <v>92804</v>
      </c>
      <c r="P32" s="16">
        <v>86736</v>
      </c>
      <c r="Q32" s="16">
        <v>110835</v>
      </c>
      <c r="R32" s="16">
        <v>21295</v>
      </c>
      <c r="S32" s="16">
        <v>48004</v>
      </c>
      <c r="T32" s="16">
        <v>55836</v>
      </c>
      <c r="U32" s="16">
        <v>0</v>
      </c>
      <c r="V32" s="16">
        <v>0</v>
      </c>
      <c r="W32" s="16">
        <v>147569</v>
      </c>
      <c r="X32" s="16">
        <v>0</v>
      </c>
      <c r="Y32" s="16">
        <v>0</v>
      </c>
      <c r="Z32" s="16">
        <v>470147</v>
      </c>
      <c r="AA32" s="16">
        <v>441344</v>
      </c>
      <c r="AB32" s="16">
        <v>709121</v>
      </c>
      <c r="AC32" s="16">
        <v>254067</v>
      </c>
      <c r="AD32" s="16">
        <v>169432</v>
      </c>
      <c r="AE32" s="16">
        <v>119847</v>
      </c>
      <c r="AF32" s="16">
        <v>104742</v>
      </c>
      <c r="AG32" s="16">
        <v>42806</v>
      </c>
      <c r="AH32" s="16">
        <v>66904</v>
      </c>
      <c r="AI32" s="16">
        <v>22403</v>
      </c>
      <c r="AJ32" s="16">
        <v>24379</v>
      </c>
      <c r="AK32" s="16">
        <v>525475</v>
      </c>
      <c r="AL32" s="16">
        <v>47712</v>
      </c>
      <c r="AM32" s="16">
        <v>73652</v>
      </c>
      <c r="AN32" s="16">
        <v>26010</v>
      </c>
      <c r="AO32" s="16">
        <v>80557</v>
      </c>
      <c r="AP32" s="16">
        <v>21077</v>
      </c>
      <c r="AQ32" s="16">
        <v>574656</v>
      </c>
      <c r="AR32" s="16">
        <v>61390</v>
      </c>
      <c r="AS32" s="16">
        <v>39907</v>
      </c>
      <c r="AT32" s="16">
        <v>0</v>
      </c>
      <c r="AU32" s="16">
        <v>143296</v>
      </c>
      <c r="AV32" s="16">
        <v>388503</v>
      </c>
      <c r="AW32" s="16">
        <v>45239</v>
      </c>
      <c r="AX32" s="16">
        <v>7224</v>
      </c>
      <c r="AY32" s="16">
        <v>178803</v>
      </c>
      <c r="AZ32" s="16">
        <v>0</v>
      </c>
      <c r="BA32" s="16">
        <v>830916</v>
      </c>
      <c r="BB32" s="16">
        <v>18303</v>
      </c>
      <c r="BC32" s="16">
        <v>0</v>
      </c>
      <c r="BD32" s="16">
        <v>536188</v>
      </c>
      <c r="BE32" s="16">
        <v>166510</v>
      </c>
      <c r="BF32" s="24">
        <f t="shared" si="6"/>
        <v>7861080</v>
      </c>
      <c r="BG32" s="16">
        <v>305326</v>
      </c>
      <c r="BH32" s="16">
        <f t="shared" si="7"/>
        <v>7555754</v>
      </c>
      <c r="BI32" s="16">
        <v>5827</v>
      </c>
      <c r="BJ32" s="17">
        <f t="shared" si="8"/>
        <v>7561581</v>
      </c>
    </row>
  </sheetData>
  <mergeCells count="57">
    <mergeCell ref="AI7:AI8"/>
    <mergeCell ref="AJ7:AJ8"/>
    <mergeCell ref="AK7:AK8"/>
    <mergeCell ref="AM5:AN6"/>
    <mergeCell ref="AM7:AM8"/>
    <mergeCell ref="AE5:AG5"/>
    <mergeCell ref="AP5:BC5"/>
    <mergeCell ref="BD4:BE4"/>
    <mergeCell ref="BE5:BE8"/>
    <mergeCell ref="BD5:BD8"/>
    <mergeCell ref="AO5:AO6"/>
    <mergeCell ref="AO7:AO8"/>
    <mergeCell ref="AL7:AL8"/>
    <mergeCell ref="AH5:AL5"/>
    <mergeCell ref="AH7:AH8"/>
    <mergeCell ref="AG7:AG8"/>
    <mergeCell ref="AE7:AE8"/>
    <mergeCell ref="AD7:AD8"/>
    <mergeCell ref="AA7:AA8"/>
    <mergeCell ref="T7:T8"/>
    <mergeCell ref="U6:V6"/>
    <mergeCell ref="W6:X6"/>
    <mergeCell ref="Y5:AD5"/>
    <mergeCell ref="Z7:Z8"/>
    <mergeCell ref="Y7:Y8"/>
    <mergeCell ref="AB6:AC6"/>
    <mergeCell ref="K7:K8"/>
    <mergeCell ref="M7:M8"/>
    <mergeCell ref="N7:N8"/>
    <mergeCell ref="O6:Q6"/>
    <mergeCell ref="O7:O8"/>
    <mergeCell ref="P7:P8"/>
    <mergeCell ref="Q7:Q8"/>
    <mergeCell ref="D5:N5"/>
    <mergeCell ref="C4:BC4"/>
    <mergeCell ref="C7:C8"/>
    <mergeCell ref="D7:D8"/>
    <mergeCell ref="E7:E8"/>
    <mergeCell ref="D6:E6"/>
    <mergeCell ref="F6:I6"/>
    <mergeCell ref="F7:G7"/>
    <mergeCell ref="H7:I7"/>
    <mergeCell ref="K6:L6"/>
    <mergeCell ref="A19:B19"/>
    <mergeCell ref="A9:B9"/>
    <mergeCell ref="A10:B10"/>
    <mergeCell ref="C5:C6"/>
    <mergeCell ref="O5:X5"/>
    <mergeCell ref="X7:X8"/>
    <mergeCell ref="AI6:AJ6"/>
    <mergeCell ref="AK6:AL6"/>
    <mergeCell ref="V7:V8"/>
    <mergeCell ref="U7:U8"/>
    <mergeCell ref="W7:W8"/>
    <mergeCell ref="R6:T6"/>
    <mergeCell ref="S7:S8"/>
    <mergeCell ref="R7:R8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&amp;C&amp;14第７８表　市町村別基準財政需要額総括表&amp;R&amp;14&amp;Y（単位：千円）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2011-01-05T01:17:47Z</cp:lastPrinted>
  <dcterms:created xsi:type="dcterms:W3CDTF">2006-01-19T09:04:04Z</dcterms:created>
  <dcterms:modified xsi:type="dcterms:W3CDTF">2011-01-05T01:22:06Z</dcterms:modified>
  <cp:category/>
  <cp:version/>
  <cp:contentType/>
  <cp:contentStatus/>
</cp:coreProperties>
</file>