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881" activeTab="0"/>
  </bookViews>
  <sheets>
    <sheet name="01日本共産党" sheetId="1" r:id="rId1"/>
    <sheet name="02自由民主党" sheetId="2" r:id="rId2"/>
    <sheet name="03オリーブの木" sheetId="3" r:id="rId3"/>
    <sheet name="04社会民主党" sheetId="4" r:id="rId4"/>
    <sheet name="05公明党" sheetId="5" r:id="rId5"/>
    <sheet name="06国民民主党" sheetId="6" r:id="rId6"/>
    <sheet name="07日本維新の会" sheetId="7" r:id="rId7"/>
    <sheet name="08幸福実現党" sheetId="8" r:id="rId8"/>
    <sheet name="09立憲民主党" sheetId="9" r:id="rId9"/>
    <sheet name="10労働の解放をめざす労働者党" sheetId="10" r:id="rId10"/>
    <sheet name="11NHKから国民を守る党" sheetId="11" r:id="rId11"/>
    <sheet name="12安楽死制度を考える会" sheetId="12" r:id="rId12"/>
    <sheet name="13れいわ新選組" sheetId="13" r:id="rId13"/>
    <sheet name="得票総数の開票区別政党別一覧" sheetId="14" r:id="rId14"/>
  </sheets>
  <definedNames>
    <definedName name="_xlnm.Print_Titles" localSheetId="0">'01日本共産党'!$A:$A,'01日本共産党'!$1:$6</definedName>
    <definedName name="_xlnm.Print_Titles" localSheetId="1">'02自由民主党'!$A:$A,'02自由民主党'!$1:$6</definedName>
    <definedName name="_xlnm.Print_Titles" localSheetId="2">'03オリーブの木'!$A:$A,'03オリーブの木'!$1:$6</definedName>
    <definedName name="_xlnm.Print_Titles" localSheetId="3">'04社会民主党'!$A:$A,'04社会民主党'!$1:$6</definedName>
    <definedName name="_xlnm.Print_Titles" localSheetId="4">'05公明党'!$A:$A,'05公明党'!$1:$6</definedName>
    <definedName name="_xlnm.Print_Titles" localSheetId="5">'06国民民主党'!$A:$A,'06国民民主党'!$1:$6</definedName>
    <definedName name="_xlnm.Print_Titles" localSheetId="6">'07日本維新の会'!$A:$A,'07日本維新の会'!$1:$6</definedName>
    <definedName name="_xlnm.Print_Titles" localSheetId="7">'08幸福実現党'!$A:$A,'08幸福実現党'!$1:$6</definedName>
    <definedName name="_xlnm.Print_Titles" localSheetId="8">'09立憲民主党'!$A:$A,'09立憲民主党'!$1:$6</definedName>
    <definedName name="_xlnm.Print_Titles" localSheetId="9">'10労働の解放をめざす労働者党'!$A:$A,'10労働の解放をめざす労働者党'!$1:$6</definedName>
    <definedName name="_xlnm.Print_Titles" localSheetId="10">'11NHKから国民を守る党'!$A:$A,'11NHKから国民を守る党'!$1:$6</definedName>
    <definedName name="_xlnm.Print_Titles" localSheetId="11">'12安楽死制度を考える会'!$A:$A,'12安楽死制度を考える会'!$1:$6</definedName>
    <definedName name="_xlnm.Print_Titles" localSheetId="12">'13れいわ新選組'!$A:$A,'13れいわ新選組'!$1:$6</definedName>
    <definedName name="_xlnm.Print_Titles" localSheetId="13">'得票総数の開票区別政党別一覧'!$A:$A,'得票総数の開票区別政党別一覧'!$1:$7</definedName>
  </definedNames>
  <calcPr fullCalcOnLoad="1"/>
</workbook>
</file>

<file path=xl/sharedStrings.xml><?xml version="1.0" encoding="utf-8"?>
<sst xmlns="http://schemas.openxmlformats.org/spreadsheetml/2006/main" count="912" uniqueCount="284">
  <si>
    <t>政令市計</t>
  </si>
  <si>
    <t>その他の市計</t>
  </si>
  <si>
    <t>町村計</t>
  </si>
  <si>
    <t>県計</t>
  </si>
  <si>
    <t>政党等の名称</t>
  </si>
  <si>
    <t>整理番号</t>
  </si>
  <si>
    <t>開票区名/名簿登載者名</t>
  </si>
  <si>
    <t>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</si>
  <si>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</si>
  <si>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</si>
  <si>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</si>
  <si>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</si>
  <si>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</si>
  <si>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</si>
  <si>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</si>
  <si>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</si>
  <si>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</si>
  <si>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</si>
  <si>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/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</si>
  <si>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</si>
  <si>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</si>
  <si>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</si>
  <si>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</si>
  <si>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</si>
  <si>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</si>
  <si>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</si>
  <si>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</si>
  <si>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隠岐郡</t>
  </si>
  <si>
    <t>届出番号</t>
  </si>
  <si>
    <t>政党等名</t>
  </si>
  <si>
    <t>得票総数</t>
  </si>
  <si>
    <t>政党等の</t>
  </si>
  <si>
    <t>名簿登載者の</t>
  </si>
  <si>
    <t>開票区名</t>
  </si>
  <si>
    <t>雲南市</t>
  </si>
  <si>
    <t>奥出雲町</t>
  </si>
  <si>
    <t>飯石郡</t>
  </si>
  <si>
    <t>飯南町</t>
  </si>
  <si>
    <t>邑智郡</t>
  </si>
  <si>
    <t>川本町</t>
  </si>
  <si>
    <t>美郷町</t>
  </si>
  <si>
    <t>邑南町</t>
  </si>
  <si>
    <t>鹿足郡</t>
  </si>
  <si>
    <t>津和野町</t>
  </si>
  <si>
    <t>吉賀町</t>
  </si>
  <si>
    <t>海士町</t>
  </si>
  <si>
    <t>西ノ島町</t>
  </si>
  <si>
    <t>知夫村</t>
  </si>
  <si>
    <t>隠岐の島町</t>
  </si>
  <si>
    <t>9</t>
  </si>
  <si>
    <t>10</t>
  </si>
  <si>
    <t>11</t>
  </si>
  <si>
    <t>邑南町</t>
  </si>
  <si>
    <t>吉賀町</t>
  </si>
  <si>
    <t>隠岐の島町</t>
  </si>
  <si>
    <t>12</t>
  </si>
  <si>
    <t>幸福実現党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</si>
  <si>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</si>
  <si>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</si>
  <si>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</si>
  <si>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</si>
  <si>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</si>
  <si>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</si>
  <si>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</si>
  <si>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</si>
  <si>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</si>
  <si>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</si>
  <si>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</si>
  <si>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</si>
  <si>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</si>
  <si>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飯南町</t>
  </si>
  <si>
    <t>飯南町</t>
  </si>
  <si>
    <t>11</t>
  </si>
  <si>
    <t>12</t>
  </si>
  <si>
    <t>13</t>
  </si>
  <si>
    <t>14</t>
  </si>
  <si>
    <t>15</t>
  </si>
  <si>
    <t>16</t>
  </si>
  <si>
    <t>17</t>
  </si>
  <si>
    <t>飯南町</t>
  </si>
  <si>
    <t>飯南町</t>
  </si>
  <si>
    <t>飯南町</t>
  </si>
  <si>
    <t>社会民主党</t>
  </si>
  <si>
    <t>飯南町</t>
  </si>
  <si>
    <t>川本町</t>
  </si>
  <si>
    <t>美郷町</t>
  </si>
  <si>
    <t>邑南町</t>
  </si>
  <si>
    <t>邑智郡</t>
  </si>
  <si>
    <t>津和野町</t>
  </si>
  <si>
    <t>吉賀町</t>
  </si>
  <si>
    <t>海士町</t>
  </si>
  <si>
    <t>西ノ島町</t>
  </si>
  <si>
    <t>知夫村</t>
  </si>
  <si>
    <t>隠岐の島町</t>
  </si>
  <si>
    <t>11</t>
  </si>
  <si>
    <t>12</t>
  </si>
  <si>
    <t>13</t>
  </si>
  <si>
    <t>14</t>
  </si>
  <si>
    <t>15</t>
  </si>
  <si>
    <t>16</t>
  </si>
  <si>
    <t>17</t>
  </si>
  <si>
    <t>自由民主党</t>
  </si>
  <si>
    <t>日本共産党</t>
  </si>
  <si>
    <t>公明党</t>
  </si>
  <si>
    <t>11</t>
  </si>
  <si>
    <t>12</t>
  </si>
  <si>
    <t>13</t>
  </si>
  <si>
    <t>14</t>
  </si>
  <si>
    <t>15</t>
  </si>
  <si>
    <t>16</t>
  </si>
  <si>
    <t>17</t>
  </si>
  <si>
    <t>公明党</t>
  </si>
  <si>
    <t>31</t>
  </si>
  <si>
    <t>32</t>
  </si>
  <si>
    <t>33</t>
  </si>
  <si>
    <t>3</t>
  </si>
  <si>
    <t>社会民主党</t>
  </si>
  <si>
    <t>日本共産党</t>
  </si>
  <si>
    <t>れいわ新選組</t>
  </si>
  <si>
    <t>安楽死制度を考える会</t>
  </si>
  <si>
    <t>NHKから国民を守る党</t>
  </si>
  <si>
    <t>労働の解放をめざす労働者党</t>
  </si>
  <si>
    <t>立憲民主党</t>
  </si>
  <si>
    <t>幸福実現党</t>
  </si>
  <si>
    <t>日本維新の会</t>
  </si>
  <si>
    <t>国民民主党</t>
  </si>
  <si>
    <t>オリーブの木</t>
  </si>
  <si>
    <t>自由民主党</t>
  </si>
  <si>
    <t>小池　晃</t>
  </si>
  <si>
    <t>山下　よしき</t>
  </si>
  <si>
    <t>紙　智子</t>
  </si>
  <si>
    <t>井上　さとし</t>
  </si>
  <si>
    <t>仁比　そうへい</t>
  </si>
  <si>
    <t>梅村　さえこ</t>
  </si>
  <si>
    <t>しいば　かずゆき</t>
  </si>
  <si>
    <t>青山　了介</t>
  </si>
  <si>
    <t>有坂　ちひろ</t>
  </si>
  <si>
    <t>伊藤　達也</t>
  </si>
  <si>
    <t>伊藤　りち子</t>
  </si>
  <si>
    <t>大野　聖美</t>
  </si>
  <si>
    <t>鎌野　祥二</t>
  </si>
  <si>
    <t>小久保　剛志</t>
  </si>
  <si>
    <t>佐藤　ちひろ</t>
  </si>
  <si>
    <t>島袋　恵祐</t>
  </si>
  <si>
    <t>下奥　奈歩</t>
  </si>
  <si>
    <t>住寄　聡美</t>
  </si>
  <si>
    <t>田辺　健一</t>
  </si>
  <si>
    <t>沼上　徳光</t>
  </si>
  <si>
    <t>原　純子</t>
  </si>
  <si>
    <t>藤本　友里</t>
  </si>
  <si>
    <t>ふなやま　由美</t>
  </si>
  <si>
    <t>まつざき　真琴</t>
  </si>
  <si>
    <t>山本　千代子</t>
  </si>
  <si>
    <t>山本　のりこ</t>
  </si>
  <si>
    <t>三木　とおる</t>
  </si>
  <si>
    <t>三浦　靖</t>
  </si>
  <si>
    <t>赤池　まさあき</t>
  </si>
  <si>
    <t>ありむら　治子</t>
  </si>
  <si>
    <t>石田　まさひろ</t>
  </si>
  <si>
    <t>糸川　まさあき</t>
  </si>
  <si>
    <t>井上　よしゆき</t>
  </si>
  <si>
    <t>えとう　せいいち</t>
  </si>
  <si>
    <t>小川　しんじ</t>
  </si>
  <si>
    <t>おだち　源幸</t>
  </si>
  <si>
    <t>かくた　充由</t>
  </si>
  <si>
    <t>北村　経夫</t>
  </si>
  <si>
    <t>木村　よしお</t>
  </si>
  <si>
    <t>くま田　あつし</t>
  </si>
  <si>
    <t>佐藤　のぶあき</t>
  </si>
  <si>
    <t>佐藤　まさひさ</t>
  </si>
  <si>
    <t>山東　昭子</t>
  </si>
  <si>
    <t>田中　まさし</t>
  </si>
  <si>
    <t>つげ　芳文</t>
  </si>
  <si>
    <t>中田　宏</t>
  </si>
  <si>
    <t>橋本　聖子</t>
  </si>
  <si>
    <t>羽生田　たかし</t>
  </si>
  <si>
    <t>ひが　なつみ</t>
  </si>
  <si>
    <t>本田　あきこ</t>
  </si>
  <si>
    <t>丸山　和也</t>
  </si>
  <si>
    <t>水口　なおと</t>
  </si>
  <si>
    <t>宮崎　まさお</t>
  </si>
  <si>
    <t>宮本　しゅうじ</t>
  </si>
  <si>
    <t>森本　勝也</t>
  </si>
  <si>
    <t>山田　太郎</t>
  </si>
  <si>
    <t>山田　としお</t>
  </si>
  <si>
    <t>山本　左近</t>
  </si>
  <si>
    <t>和田　まさむね</t>
  </si>
  <si>
    <t>黒川　あつひこ</t>
  </si>
  <si>
    <t>天木　直人</t>
  </si>
  <si>
    <t>小川　まなぶ</t>
  </si>
  <si>
    <t>若林　アキ</t>
  </si>
  <si>
    <t>吉田　ただとも</t>
  </si>
  <si>
    <t>仲村　みお</t>
  </si>
  <si>
    <t>大椿　ゆうこ</t>
  </si>
  <si>
    <t>矢野　あつ子</t>
  </si>
  <si>
    <t>若松　かねしげ</t>
  </si>
  <si>
    <t>平木　だいさく</t>
  </si>
  <si>
    <t>新妻　ひでき</t>
  </si>
  <si>
    <t>山本　かなえ</t>
  </si>
  <si>
    <t>山本　ひろし</t>
  </si>
  <si>
    <t>かわの　義博</t>
  </si>
  <si>
    <t>塩田　ひろあき</t>
  </si>
  <si>
    <t>高橋　次郎</t>
  </si>
  <si>
    <t>塩崎　剛</t>
  </si>
  <si>
    <t>村中　克也</t>
  </si>
  <si>
    <t>角田　健一郎</t>
  </si>
  <si>
    <t>西田　義光</t>
  </si>
  <si>
    <t>国分　隆作</t>
  </si>
  <si>
    <t>竹島　正人</t>
  </si>
  <si>
    <t>坂本　道応</t>
  </si>
  <si>
    <t>藤井　伸城</t>
  </si>
  <si>
    <t>奈良　直記</t>
  </si>
  <si>
    <t>石上　としお</t>
  </si>
  <si>
    <t>いそざき　哲史</t>
  </si>
  <si>
    <t>大島　九州男</t>
  </si>
  <si>
    <t>小山田　つね子</t>
  </si>
  <si>
    <t>酒井　リョースケ</t>
  </si>
  <si>
    <t>鈴木　覚</t>
  </si>
  <si>
    <t>田中　ひさや</t>
  </si>
  <si>
    <t>田村　まみ</t>
  </si>
  <si>
    <t>中沢　健</t>
  </si>
  <si>
    <t>浜野　よしふみ</t>
  </si>
  <si>
    <t>ひめい　ゆみこ</t>
  </si>
  <si>
    <t>藤川　たけと</t>
  </si>
  <si>
    <t>円　より子</t>
  </si>
  <si>
    <t>山下　ようこ</t>
  </si>
  <si>
    <t>むろい　邦彦</t>
  </si>
  <si>
    <t>藤巻　健史</t>
  </si>
  <si>
    <t>山口　かずゆき</t>
  </si>
  <si>
    <t>鈴木　宗男</t>
  </si>
  <si>
    <t>梅村　さとし</t>
  </si>
  <si>
    <t>しばた　巧</t>
  </si>
  <si>
    <t>空本　せいき</t>
  </si>
  <si>
    <t>あらき　大樹</t>
  </si>
  <si>
    <t>いわぶち　美智子</t>
  </si>
  <si>
    <t>奥田　まり</t>
  </si>
  <si>
    <t>くしだ　久子</t>
  </si>
  <si>
    <t>くわはら　くみこ</t>
  </si>
  <si>
    <t>森口　あゆみ</t>
  </si>
  <si>
    <t>やながせ　裕文</t>
  </si>
  <si>
    <t>釈　りょうこ</t>
  </si>
  <si>
    <t>松島　ひろのり</t>
  </si>
  <si>
    <t>及川　幸久</t>
  </si>
  <si>
    <t>石川　大我</t>
  </si>
  <si>
    <t>市井　紗耶香</t>
  </si>
  <si>
    <t>今泉　まお</t>
  </si>
  <si>
    <t>奥村　まさよし</t>
  </si>
  <si>
    <t>小沢　まさひと</t>
  </si>
  <si>
    <t>おしどりマコ</t>
  </si>
  <si>
    <t>おまた　一平</t>
  </si>
  <si>
    <t>川田　龍平</t>
  </si>
  <si>
    <t>岸　まきこ</t>
  </si>
  <si>
    <t>斉藤　りえ</t>
  </si>
  <si>
    <t>佐藤　かおり</t>
  </si>
  <si>
    <t>しおみ　俊次</t>
  </si>
  <si>
    <t>白沢　みき</t>
  </si>
  <si>
    <t>須藤　元気</t>
  </si>
  <si>
    <t>中村　ゆきこ</t>
  </si>
  <si>
    <t>深貝　とおる</t>
  </si>
  <si>
    <t>ふじた　幸久</t>
  </si>
  <si>
    <t>まの　さとし</t>
  </si>
  <si>
    <t>みずおか　俊一</t>
  </si>
  <si>
    <t>もりや　たかし</t>
  </si>
  <si>
    <t>吉川　さおり</t>
  </si>
  <si>
    <t>若林　ともこ</t>
  </si>
  <si>
    <t>伊藤　恵子</t>
  </si>
  <si>
    <t>林　ひろよし</t>
  </si>
  <si>
    <t>菊池　里志</t>
  </si>
  <si>
    <t>吉村　ふみお</t>
  </si>
  <si>
    <t>立花　孝志</t>
  </si>
  <si>
    <t>浜田　聡</t>
  </si>
  <si>
    <t>岡本　介伸</t>
  </si>
  <si>
    <t>熊丸　英治</t>
  </si>
  <si>
    <t>佐野　秀光</t>
  </si>
  <si>
    <t>ふなご　やすひこ</t>
  </si>
  <si>
    <t>木村　英子</t>
  </si>
  <si>
    <t>山本　太郎</t>
  </si>
  <si>
    <t>はすいけ　透</t>
  </si>
  <si>
    <t>やすとみ　歩</t>
  </si>
  <si>
    <t>三井　よしふみ</t>
  </si>
  <si>
    <t>辻村　ちひろ</t>
  </si>
  <si>
    <t>大西　つねき</t>
  </si>
  <si>
    <t>渡辺　てる子</t>
  </si>
  <si>
    <t>れいわ新選組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</si>
</sst>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0_ "/>
    <numFmt numFmtId="178" formatCode="#,##0.000_ "/>
    <numFmt numFmtId="179" formatCode="#,##0.000"/>
    <numFmt numFmtId="180" formatCode="#,##0\ \ \ \ "/>
    <numFmt numFmtId="181" formatCode="#,##0.000_);[Red]\(#,##0.0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181" fontId="4" fillId="0" borderId="26" xfId="0" applyNumberFormat="1" applyFont="1" applyFill="1" applyBorder="1" applyAlignment="1">
      <alignment horizontal="right"/>
    </xf>
    <xf numFmtId="181" fontId="4" fillId="0" borderId="27" xfId="0" applyNumberFormat="1" applyFont="1" applyFill="1" applyBorder="1" applyAlignment="1">
      <alignment horizontal="right"/>
    </xf>
    <xf numFmtId="181" fontId="4" fillId="0" borderId="19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 horizontal="right"/>
    </xf>
    <xf numFmtId="181" fontId="4" fillId="0" borderId="28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49" fontId="4" fillId="0" borderId="34" xfId="0" applyNumberFormat="1" applyFont="1" applyFill="1" applyBorder="1" applyAlignment="1">
      <alignment horizontal="right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181" fontId="4" fillId="0" borderId="46" xfId="0" applyNumberFormat="1" applyFont="1" applyFill="1" applyBorder="1" applyAlignment="1">
      <alignment horizontal="right" vertical="center"/>
    </xf>
    <xf numFmtId="181" fontId="4" fillId="0" borderId="47" xfId="0" applyNumberFormat="1" applyFont="1" applyFill="1" applyBorder="1" applyAlignment="1">
      <alignment horizontal="right" vertical="center"/>
    </xf>
    <xf numFmtId="181" fontId="4" fillId="0" borderId="39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48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49" xfId="0" applyNumberFormat="1" applyFont="1" applyFill="1" applyBorder="1" applyAlignment="1">
      <alignment horizontal="right" vertical="center"/>
    </xf>
    <xf numFmtId="181" fontId="4" fillId="0" borderId="50" xfId="0" applyNumberFormat="1" applyFont="1" applyFill="1" applyBorder="1" applyAlignment="1">
      <alignment horizontal="right" vertical="center"/>
    </xf>
    <xf numFmtId="181" fontId="4" fillId="0" borderId="40" xfId="0" applyNumberFormat="1" applyFont="1" applyFill="1" applyBorder="1" applyAlignment="1">
      <alignment horizontal="right" vertical="center"/>
    </xf>
    <xf numFmtId="181" fontId="4" fillId="0" borderId="51" xfId="0" applyNumberFormat="1" applyFont="1" applyFill="1" applyBorder="1" applyAlignment="1">
      <alignment horizontal="right" vertical="center"/>
    </xf>
    <xf numFmtId="181" fontId="4" fillId="0" borderId="52" xfId="0" applyNumberFormat="1" applyFont="1" applyFill="1" applyBorder="1" applyAlignment="1">
      <alignment horizontal="right" vertical="center"/>
    </xf>
    <xf numFmtId="181" fontId="4" fillId="0" borderId="53" xfId="0" applyNumberFormat="1" applyFont="1" applyFill="1" applyBorder="1" applyAlignment="1">
      <alignment horizontal="right" vertical="center"/>
    </xf>
    <xf numFmtId="181" fontId="4" fillId="0" borderId="54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55" xfId="0" applyNumberFormat="1" applyFont="1" applyFill="1" applyBorder="1" applyAlignment="1">
      <alignment horizontal="right" vertical="center"/>
    </xf>
    <xf numFmtId="181" fontId="4" fillId="0" borderId="56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57" xfId="0" applyNumberFormat="1" applyFont="1" applyFill="1" applyBorder="1" applyAlignment="1">
      <alignment horizontal="right" vertical="center"/>
    </xf>
    <xf numFmtId="178" fontId="4" fillId="0" borderId="48" xfId="0" applyNumberFormat="1" applyFont="1" applyFill="1" applyBorder="1" applyAlignment="1">
      <alignment/>
    </xf>
    <xf numFmtId="178" fontId="4" fillId="0" borderId="19" xfId="0" applyNumberFormat="1" applyFont="1" applyFill="1" applyBorder="1" applyAlignment="1">
      <alignment/>
    </xf>
    <xf numFmtId="178" fontId="4" fillId="0" borderId="49" xfId="0" applyNumberFormat="1" applyFont="1" applyFill="1" applyBorder="1" applyAlignment="1">
      <alignment/>
    </xf>
    <xf numFmtId="178" fontId="4" fillId="0" borderId="58" xfId="0" applyNumberFormat="1" applyFont="1" applyFill="1" applyBorder="1" applyAlignment="1">
      <alignment/>
    </xf>
    <xf numFmtId="181" fontId="4" fillId="0" borderId="59" xfId="0" applyNumberFormat="1" applyFont="1" applyFill="1" applyBorder="1" applyAlignment="1">
      <alignment horizontal="right" vertical="center"/>
    </xf>
    <xf numFmtId="181" fontId="4" fillId="0" borderId="60" xfId="0" applyNumberFormat="1" applyFont="1" applyFill="1" applyBorder="1" applyAlignment="1">
      <alignment horizontal="right" vertical="center"/>
    </xf>
    <xf numFmtId="181" fontId="4" fillId="0" borderId="61" xfId="0" applyNumberFormat="1" applyFont="1" applyFill="1" applyBorder="1" applyAlignment="1">
      <alignment horizontal="right" vertical="center"/>
    </xf>
    <xf numFmtId="181" fontId="4" fillId="0" borderId="37" xfId="0" applyNumberFormat="1" applyFont="1" applyFill="1" applyBorder="1" applyAlignment="1">
      <alignment horizontal="right" vertical="center"/>
    </xf>
    <xf numFmtId="181" fontId="4" fillId="0" borderId="62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center" vertical="center"/>
    </xf>
    <xf numFmtId="181" fontId="4" fillId="0" borderId="63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center" vertical="center"/>
    </xf>
    <xf numFmtId="181" fontId="4" fillId="0" borderId="64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65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/>
    </xf>
    <xf numFmtId="178" fontId="4" fillId="0" borderId="53" xfId="0" applyNumberFormat="1" applyFont="1" applyFill="1" applyBorder="1" applyAlignment="1">
      <alignment/>
    </xf>
    <xf numFmtId="178" fontId="4" fillId="0" borderId="54" xfId="0" applyNumberFormat="1" applyFont="1" applyFill="1" applyBorder="1" applyAlignment="1">
      <alignment/>
    </xf>
    <xf numFmtId="178" fontId="4" fillId="0" borderId="66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525"/>
          <a:ext cx="13430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A1">
      <selection activeCell="B1" sqref="B1"/>
    </sheetView>
  </sheetViews>
  <sheetFormatPr defaultColWidth="9.00390625" defaultRowHeight="13.5" customHeight="1"/>
  <cols>
    <col min="1" max="1" width="19.375" style="88" customWidth="1"/>
    <col min="2" max="27" width="20.625" style="88" customWidth="1"/>
    <col min="28" max="28" width="16.625" style="88" customWidth="1"/>
    <col min="29" max="16384" width="9.00390625" style="88" customWidth="1"/>
  </cols>
  <sheetData>
    <row r="1" spans="1:28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4"/>
    </row>
    <row r="3" spans="1:28" ht="13.5" customHeight="1">
      <c r="A3" s="5" t="s">
        <v>102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4"/>
    </row>
    <row r="4" spans="1:28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9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</row>
    <row r="5" spans="1:28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104</v>
      </c>
      <c r="M5" s="11" t="s">
        <v>105</v>
      </c>
      <c r="N5" s="11" t="s">
        <v>106</v>
      </c>
      <c r="O5" s="11" t="s">
        <v>107</v>
      </c>
      <c r="P5" s="11" t="s">
        <v>108</v>
      </c>
      <c r="Q5" s="11" t="s">
        <v>109</v>
      </c>
      <c r="R5" s="11" t="s">
        <v>110</v>
      </c>
      <c r="S5" s="11" t="s">
        <v>57</v>
      </c>
      <c r="T5" s="11" t="s">
        <v>58</v>
      </c>
      <c r="U5" s="11" t="s">
        <v>59</v>
      </c>
      <c r="V5" s="11" t="s">
        <v>60</v>
      </c>
      <c r="W5" s="11" t="s">
        <v>61</v>
      </c>
      <c r="X5" s="11" t="s">
        <v>62</v>
      </c>
      <c r="Y5" s="11" t="s">
        <v>63</v>
      </c>
      <c r="Z5" s="11" t="s">
        <v>64</v>
      </c>
      <c r="AA5" s="11" t="s">
        <v>65</v>
      </c>
      <c r="AB5" s="12"/>
    </row>
    <row r="6" spans="1:28" ht="13.5" customHeight="1" thickBot="1">
      <c r="A6" s="13" t="s">
        <v>6</v>
      </c>
      <c r="B6" s="14" t="s">
        <v>128</v>
      </c>
      <c r="C6" s="15" t="s">
        <v>129</v>
      </c>
      <c r="D6" s="15" t="s">
        <v>130</v>
      </c>
      <c r="E6" s="15" t="s">
        <v>131</v>
      </c>
      <c r="F6" s="15" t="s">
        <v>132</v>
      </c>
      <c r="G6" s="15" t="s">
        <v>133</v>
      </c>
      <c r="H6" s="15" t="s">
        <v>134</v>
      </c>
      <c r="I6" s="15" t="s">
        <v>135</v>
      </c>
      <c r="J6" s="15" t="s">
        <v>136</v>
      </c>
      <c r="K6" s="15" t="s">
        <v>137</v>
      </c>
      <c r="L6" s="15" t="s">
        <v>138</v>
      </c>
      <c r="M6" s="15" t="s">
        <v>139</v>
      </c>
      <c r="N6" s="15" t="s">
        <v>140</v>
      </c>
      <c r="O6" s="15" t="s">
        <v>141</v>
      </c>
      <c r="P6" s="15" t="s">
        <v>142</v>
      </c>
      <c r="Q6" s="15" t="s">
        <v>143</v>
      </c>
      <c r="R6" s="15" t="s">
        <v>144</v>
      </c>
      <c r="S6" s="15" t="s">
        <v>145</v>
      </c>
      <c r="T6" s="15" t="s">
        <v>146</v>
      </c>
      <c r="U6" s="15" t="s">
        <v>147</v>
      </c>
      <c r="V6" s="15" t="s">
        <v>148</v>
      </c>
      <c r="W6" s="15" t="s">
        <v>149</v>
      </c>
      <c r="X6" s="15" t="s">
        <v>150</v>
      </c>
      <c r="Y6" s="15" t="s">
        <v>151</v>
      </c>
      <c r="Z6" s="15" t="s">
        <v>152</v>
      </c>
      <c r="AA6" s="15" t="s">
        <v>153</v>
      </c>
      <c r="AB6" s="16" t="s">
        <v>7</v>
      </c>
    </row>
    <row r="7" spans="1:28" ht="13.5" customHeight="1" thickTop="1">
      <c r="A7" s="17" t="s">
        <v>19</v>
      </c>
      <c r="B7" s="22">
        <v>158</v>
      </c>
      <c r="C7" s="22">
        <v>17.354</v>
      </c>
      <c r="D7" s="22">
        <v>13.209</v>
      </c>
      <c r="E7" s="22">
        <v>13.312</v>
      </c>
      <c r="F7" s="22">
        <v>376</v>
      </c>
      <c r="G7" s="22">
        <v>5</v>
      </c>
      <c r="H7" s="22">
        <v>2</v>
      </c>
      <c r="I7" s="22">
        <v>2</v>
      </c>
      <c r="J7" s="22">
        <v>1</v>
      </c>
      <c r="K7" s="22">
        <v>0</v>
      </c>
      <c r="L7" s="22">
        <v>1</v>
      </c>
      <c r="M7" s="22">
        <v>0</v>
      </c>
      <c r="N7" s="22">
        <v>1</v>
      </c>
      <c r="O7" s="22">
        <v>1</v>
      </c>
      <c r="P7" s="22">
        <v>2.011</v>
      </c>
      <c r="Q7" s="22">
        <v>1</v>
      </c>
      <c r="R7" s="22">
        <v>0</v>
      </c>
      <c r="S7" s="22">
        <v>4</v>
      </c>
      <c r="T7" s="22">
        <v>2</v>
      </c>
      <c r="U7" s="22">
        <v>0</v>
      </c>
      <c r="V7" s="22">
        <v>4</v>
      </c>
      <c r="W7" s="22">
        <v>0</v>
      </c>
      <c r="X7" s="22">
        <v>1</v>
      </c>
      <c r="Y7" s="22">
        <v>0</v>
      </c>
      <c r="Z7" s="22">
        <v>5.023</v>
      </c>
      <c r="AA7" s="22">
        <v>31.145</v>
      </c>
      <c r="AB7" s="23">
        <f aca="true" t="shared" si="0" ref="AB7:AB15">SUM(B7:AA7)</f>
        <v>641.054</v>
      </c>
    </row>
    <row r="8" spans="1:28" ht="13.5" customHeight="1">
      <c r="A8" s="17" t="s">
        <v>20</v>
      </c>
      <c r="B8" s="22">
        <v>17</v>
      </c>
      <c r="C8" s="22">
        <v>7</v>
      </c>
      <c r="D8" s="22">
        <v>1</v>
      </c>
      <c r="E8" s="22">
        <v>2</v>
      </c>
      <c r="F8" s="22">
        <v>31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1</v>
      </c>
      <c r="S8" s="22">
        <v>0</v>
      </c>
      <c r="T8" s="22">
        <v>0</v>
      </c>
      <c r="U8" s="22">
        <v>0</v>
      </c>
      <c r="V8" s="22">
        <v>1</v>
      </c>
      <c r="W8" s="22">
        <v>1</v>
      </c>
      <c r="X8" s="22">
        <v>1</v>
      </c>
      <c r="Y8" s="22">
        <v>0</v>
      </c>
      <c r="Z8" s="22">
        <v>1.009</v>
      </c>
      <c r="AA8" s="22">
        <v>7.063</v>
      </c>
      <c r="AB8" s="23">
        <f t="shared" si="0"/>
        <v>70.072</v>
      </c>
    </row>
    <row r="9" spans="1:28" ht="13.5" customHeight="1">
      <c r="A9" s="17" t="s">
        <v>21</v>
      </c>
      <c r="B9" s="22">
        <v>112</v>
      </c>
      <c r="C9" s="22">
        <v>21.512</v>
      </c>
      <c r="D9" s="22">
        <v>9</v>
      </c>
      <c r="E9" s="22">
        <v>7.235</v>
      </c>
      <c r="F9" s="22">
        <v>204</v>
      </c>
      <c r="G9" s="22">
        <v>2.285</v>
      </c>
      <c r="H9" s="22">
        <v>5</v>
      </c>
      <c r="I9" s="22">
        <v>1</v>
      </c>
      <c r="J9" s="22">
        <v>0</v>
      </c>
      <c r="K9" s="22">
        <v>2.888</v>
      </c>
      <c r="L9" s="22">
        <v>0</v>
      </c>
      <c r="M9" s="22">
        <v>4</v>
      </c>
      <c r="N9" s="22">
        <v>0</v>
      </c>
      <c r="O9" s="22">
        <v>2</v>
      </c>
      <c r="P9" s="22">
        <v>1.004</v>
      </c>
      <c r="Q9" s="22">
        <v>1</v>
      </c>
      <c r="R9" s="22">
        <v>0</v>
      </c>
      <c r="S9" s="22">
        <v>0</v>
      </c>
      <c r="T9" s="22">
        <v>0</v>
      </c>
      <c r="U9" s="22">
        <v>0</v>
      </c>
      <c r="V9" s="22">
        <v>5</v>
      </c>
      <c r="W9" s="22">
        <v>2</v>
      </c>
      <c r="X9" s="22">
        <v>2</v>
      </c>
      <c r="Y9" s="22">
        <v>1</v>
      </c>
      <c r="Z9" s="22">
        <v>5.04</v>
      </c>
      <c r="AA9" s="22">
        <v>22.176</v>
      </c>
      <c r="AB9" s="23">
        <f t="shared" si="0"/>
        <v>410.14000000000004</v>
      </c>
    </row>
    <row r="10" spans="1:28" ht="13.5" customHeight="1">
      <c r="A10" s="17" t="s">
        <v>22</v>
      </c>
      <c r="B10" s="22">
        <v>19</v>
      </c>
      <c r="C10" s="22">
        <v>9.562</v>
      </c>
      <c r="D10" s="22">
        <v>1</v>
      </c>
      <c r="E10" s="22">
        <v>1</v>
      </c>
      <c r="F10" s="22">
        <v>55</v>
      </c>
      <c r="G10" s="22">
        <v>1</v>
      </c>
      <c r="H10" s="22">
        <v>0</v>
      </c>
      <c r="I10" s="22">
        <v>0</v>
      </c>
      <c r="J10" s="22">
        <v>0</v>
      </c>
      <c r="K10" s="22">
        <v>0</v>
      </c>
      <c r="L10" s="22">
        <v>2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1</v>
      </c>
      <c r="V10" s="22">
        <v>1</v>
      </c>
      <c r="W10" s="22">
        <v>0</v>
      </c>
      <c r="X10" s="22">
        <v>1</v>
      </c>
      <c r="Y10" s="22">
        <v>0</v>
      </c>
      <c r="Z10" s="22">
        <v>0</v>
      </c>
      <c r="AA10" s="22">
        <v>7.059</v>
      </c>
      <c r="AB10" s="23">
        <f t="shared" si="0"/>
        <v>98.621</v>
      </c>
    </row>
    <row r="11" spans="1:28" ht="13.5" customHeight="1">
      <c r="A11" s="17" t="s">
        <v>23</v>
      </c>
      <c r="B11" s="22">
        <v>12</v>
      </c>
      <c r="C11" s="22">
        <v>5</v>
      </c>
      <c r="D11" s="22">
        <v>1</v>
      </c>
      <c r="E11" s="22">
        <v>1</v>
      </c>
      <c r="F11" s="22">
        <v>71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1.01</v>
      </c>
      <c r="Q11" s="22">
        <v>0</v>
      </c>
      <c r="R11" s="22">
        <v>0</v>
      </c>
      <c r="S11" s="22">
        <v>0</v>
      </c>
      <c r="T11" s="22">
        <v>1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2.025</v>
      </c>
      <c r="AA11" s="22">
        <v>4.051</v>
      </c>
      <c r="AB11" s="23">
        <f t="shared" si="0"/>
        <v>99.08600000000001</v>
      </c>
    </row>
    <row r="12" spans="1:28" ht="13.5" customHeight="1">
      <c r="A12" s="17" t="s">
        <v>24</v>
      </c>
      <c r="B12" s="22">
        <v>15</v>
      </c>
      <c r="C12" s="22">
        <v>3</v>
      </c>
      <c r="D12" s="22">
        <v>0</v>
      </c>
      <c r="E12" s="22">
        <v>1.066</v>
      </c>
      <c r="F12" s="22">
        <v>50</v>
      </c>
      <c r="G12" s="22">
        <v>0</v>
      </c>
      <c r="H12" s="22">
        <v>1</v>
      </c>
      <c r="I12" s="22">
        <v>1</v>
      </c>
      <c r="J12" s="22">
        <v>1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1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6.061</v>
      </c>
      <c r="AB12" s="23">
        <f t="shared" si="0"/>
        <v>79.12700000000001</v>
      </c>
    </row>
    <row r="13" spans="1:28" ht="13.5" customHeight="1">
      <c r="A13" s="17" t="s">
        <v>25</v>
      </c>
      <c r="B13" s="22">
        <v>14</v>
      </c>
      <c r="C13" s="22">
        <v>0</v>
      </c>
      <c r="D13" s="22">
        <v>0</v>
      </c>
      <c r="E13" s="22">
        <v>0</v>
      </c>
      <c r="F13" s="22">
        <v>67</v>
      </c>
      <c r="G13" s="22">
        <v>2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2</v>
      </c>
      <c r="W13" s="22">
        <v>0</v>
      </c>
      <c r="X13" s="22">
        <v>0</v>
      </c>
      <c r="Y13" s="22">
        <v>0</v>
      </c>
      <c r="Z13" s="22">
        <v>2.032</v>
      </c>
      <c r="AA13" s="22">
        <v>8.128</v>
      </c>
      <c r="AB13" s="23">
        <f t="shared" si="0"/>
        <v>95.16</v>
      </c>
    </row>
    <row r="14" spans="1:28" ht="13.5" customHeight="1" thickBot="1">
      <c r="A14" s="13" t="s">
        <v>34</v>
      </c>
      <c r="B14" s="24">
        <v>21</v>
      </c>
      <c r="C14" s="24">
        <v>4.222</v>
      </c>
      <c r="D14" s="24">
        <v>1</v>
      </c>
      <c r="E14" s="24">
        <v>2.352</v>
      </c>
      <c r="F14" s="24">
        <v>61</v>
      </c>
      <c r="G14" s="24">
        <v>1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1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3.039</v>
      </c>
      <c r="AA14" s="24">
        <v>6.078</v>
      </c>
      <c r="AB14" s="23">
        <f t="shared" si="0"/>
        <v>100.691</v>
      </c>
    </row>
    <row r="15" spans="1:28" ht="13.5" customHeight="1" thickBot="1" thickTop="1">
      <c r="A15" s="17" t="s">
        <v>35</v>
      </c>
      <c r="B15" s="22">
        <v>4</v>
      </c>
      <c r="C15" s="22">
        <v>0</v>
      </c>
      <c r="D15" s="22">
        <v>0</v>
      </c>
      <c r="E15" s="22">
        <v>2</v>
      </c>
      <c r="F15" s="22">
        <v>25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1.018</v>
      </c>
      <c r="AA15" s="22">
        <v>1.018</v>
      </c>
      <c r="AB15" s="29">
        <f t="shared" si="0"/>
        <v>33.036</v>
      </c>
    </row>
    <row r="16" spans="1:28" ht="13.5" customHeight="1" thickBot="1" thickTop="1">
      <c r="A16" s="19" t="s">
        <v>26</v>
      </c>
      <c r="B16" s="27">
        <f>SUM(B15:B15)</f>
        <v>4</v>
      </c>
      <c r="C16" s="27">
        <f aca="true" t="shared" si="1" ref="C16:Q16">SUM(C15:C15)</f>
        <v>0</v>
      </c>
      <c r="D16" s="27">
        <f t="shared" si="1"/>
        <v>0</v>
      </c>
      <c r="E16" s="27">
        <f t="shared" si="1"/>
        <v>2</v>
      </c>
      <c r="F16" s="27">
        <f t="shared" si="1"/>
        <v>25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7">
        <f t="shared" si="1"/>
        <v>0</v>
      </c>
      <c r="Q16" s="27">
        <f t="shared" si="1"/>
        <v>0</v>
      </c>
      <c r="R16" s="27">
        <f>SUM(R15:R15)</f>
        <v>0</v>
      </c>
      <c r="S16" s="27">
        <f>SUM(S15:S15)</f>
        <v>0</v>
      </c>
      <c r="T16" s="27">
        <f>SUM(T15:T15)</f>
        <v>0</v>
      </c>
      <c r="U16" s="27">
        <f>SUM(U15:U15)</f>
        <v>0</v>
      </c>
      <c r="V16" s="27">
        <f aca="true" t="shared" si="2" ref="V16:AA16">SUM(V15:V15)</f>
        <v>0</v>
      </c>
      <c r="W16" s="27">
        <f t="shared" si="2"/>
        <v>0</v>
      </c>
      <c r="X16" s="27">
        <f t="shared" si="2"/>
        <v>0</v>
      </c>
      <c r="Y16" s="27">
        <f t="shared" si="2"/>
        <v>0</v>
      </c>
      <c r="Z16" s="27">
        <f t="shared" si="2"/>
        <v>1.018</v>
      </c>
      <c r="AA16" s="27">
        <f t="shared" si="2"/>
        <v>1.018</v>
      </c>
      <c r="AB16" s="28">
        <f>SUM(AB15:AB15)</f>
        <v>33.036</v>
      </c>
    </row>
    <row r="17" spans="1:28" ht="13.5" customHeight="1" thickBot="1" thickTop="1">
      <c r="A17" s="17" t="s">
        <v>79</v>
      </c>
      <c r="B17" s="22">
        <v>2</v>
      </c>
      <c r="C17" s="22">
        <v>0</v>
      </c>
      <c r="D17" s="22">
        <v>0</v>
      </c>
      <c r="E17" s="22">
        <v>0</v>
      </c>
      <c r="F17" s="22">
        <v>13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1.016</v>
      </c>
      <c r="AA17" s="22">
        <v>0</v>
      </c>
      <c r="AB17" s="29">
        <f>SUM(B17:AA17)</f>
        <v>16.016</v>
      </c>
    </row>
    <row r="18" spans="1:28" ht="13.5" customHeight="1" thickBot="1" thickTop="1">
      <c r="A18" s="19" t="s">
        <v>36</v>
      </c>
      <c r="B18" s="27">
        <f>SUM(B17:B17)</f>
        <v>2</v>
      </c>
      <c r="C18" s="27">
        <f aca="true" t="shared" si="3" ref="C18:Q18">SUM(C17:C17)</f>
        <v>0</v>
      </c>
      <c r="D18" s="27">
        <f t="shared" si="3"/>
        <v>0</v>
      </c>
      <c r="E18" s="27">
        <f t="shared" si="3"/>
        <v>0</v>
      </c>
      <c r="F18" s="27">
        <f t="shared" si="3"/>
        <v>13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 t="shared" si="3"/>
        <v>0</v>
      </c>
      <c r="P18" s="27">
        <f t="shared" si="3"/>
        <v>0</v>
      </c>
      <c r="Q18" s="27">
        <f t="shared" si="3"/>
        <v>0</v>
      </c>
      <c r="R18" s="27">
        <f>SUM(R17:R17)</f>
        <v>0</v>
      </c>
      <c r="S18" s="27">
        <f>SUM(S17:S17)</f>
        <v>0</v>
      </c>
      <c r="T18" s="27">
        <f>SUM(T17:T17)</f>
        <v>0</v>
      </c>
      <c r="U18" s="27">
        <f>SUM(U17:U17)</f>
        <v>0</v>
      </c>
      <c r="V18" s="27">
        <f aca="true" t="shared" si="4" ref="V18:AA18">SUM(V17:V17)</f>
        <v>0</v>
      </c>
      <c r="W18" s="27">
        <f t="shared" si="4"/>
        <v>0</v>
      </c>
      <c r="X18" s="27">
        <f t="shared" si="4"/>
        <v>0</v>
      </c>
      <c r="Y18" s="27">
        <f t="shared" si="4"/>
        <v>0</v>
      </c>
      <c r="Z18" s="27">
        <f t="shared" si="4"/>
        <v>1.016</v>
      </c>
      <c r="AA18" s="27">
        <f t="shared" si="4"/>
        <v>0</v>
      </c>
      <c r="AB18" s="28">
        <f>SUM(AB17:AB17)</f>
        <v>16.016</v>
      </c>
    </row>
    <row r="19" spans="1:28" ht="13.5" customHeight="1" thickTop="1">
      <c r="A19" s="17" t="s">
        <v>39</v>
      </c>
      <c r="B19" s="22">
        <v>0</v>
      </c>
      <c r="C19" s="22">
        <v>0</v>
      </c>
      <c r="D19" s="22">
        <v>1</v>
      </c>
      <c r="E19" s="22">
        <v>0</v>
      </c>
      <c r="F19" s="22">
        <v>4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1.013</v>
      </c>
      <c r="AB19" s="29">
        <f>SUM(B19:AA19)</f>
        <v>6.013</v>
      </c>
    </row>
    <row r="20" spans="1:28" ht="13.5" customHeight="1">
      <c r="A20" s="17" t="s">
        <v>40</v>
      </c>
      <c r="B20" s="22">
        <v>4</v>
      </c>
      <c r="C20" s="22">
        <v>0</v>
      </c>
      <c r="D20" s="22">
        <v>0</v>
      </c>
      <c r="E20" s="22">
        <v>0</v>
      </c>
      <c r="F20" s="22">
        <v>3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1.023</v>
      </c>
      <c r="AA20" s="22">
        <v>2.047</v>
      </c>
      <c r="AB20" s="26">
        <f>SUM(B20:AA20)</f>
        <v>10.07</v>
      </c>
    </row>
    <row r="21" spans="1:28" ht="13.5" customHeight="1" thickBot="1">
      <c r="A21" s="17" t="s">
        <v>52</v>
      </c>
      <c r="B21" s="22">
        <v>8</v>
      </c>
      <c r="C21" s="22">
        <v>2</v>
      </c>
      <c r="D21" s="22">
        <v>0</v>
      </c>
      <c r="E21" s="22">
        <v>0</v>
      </c>
      <c r="F21" s="22">
        <v>19</v>
      </c>
      <c r="G21" s="22">
        <v>0</v>
      </c>
      <c r="H21" s="22">
        <v>0</v>
      </c>
      <c r="I21" s="22">
        <v>0</v>
      </c>
      <c r="J21" s="22">
        <v>1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4.122</v>
      </c>
      <c r="AB21" s="26">
        <f>SUM(B21:AA21)</f>
        <v>34.122</v>
      </c>
    </row>
    <row r="22" spans="1:28" ht="13.5" customHeight="1" thickBot="1" thickTop="1">
      <c r="A22" s="19" t="s">
        <v>38</v>
      </c>
      <c r="B22" s="27">
        <f>SUM(B19:B21)</f>
        <v>12</v>
      </c>
      <c r="C22" s="27">
        <f aca="true" t="shared" si="5" ref="C22:Q22">SUM(C19:C21)</f>
        <v>2</v>
      </c>
      <c r="D22" s="27">
        <f t="shared" si="5"/>
        <v>1</v>
      </c>
      <c r="E22" s="27">
        <f t="shared" si="5"/>
        <v>0</v>
      </c>
      <c r="F22" s="27">
        <f t="shared" si="5"/>
        <v>26</v>
      </c>
      <c r="G22" s="27">
        <f t="shared" si="5"/>
        <v>0</v>
      </c>
      <c r="H22" s="27">
        <f t="shared" si="5"/>
        <v>0</v>
      </c>
      <c r="I22" s="27">
        <f t="shared" si="5"/>
        <v>0</v>
      </c>
      <c r="J22" s="27">
        <f t="shared" si="5"/>
        <v>1</v>
      </c>
      <c r="K22" s="27">
        <f t="shared" si="5"/>
        <v>0</v>
      </c>
      <c r="L22" s="27">
        <f t="shared" si="5"/>
        <v>0</v>
      </c>
      <c r="M22" s="27">
        <f t="shared" si="5"/>
        <v>0</v>
      </c>
      <c r="N22" s="27">
        <f t="shared" si="5"/>
        <v>0</v>
      </c>
      <c r="O22" s="27">
        <f t="shared" si="5"/>
        <v>0</v>
      </c>
      <c r="P22" s="27">
        <f t="shared" si="5"/>
        <v>0</v>
      </c>
      <c r="Q22" s="27">
        <f t="shared" si="5"/>
        <v>0</v>
      </c>
      <c r="R22" s="27">
        <f>SUM(R19:R21)</f>
        <v>0</v>
      </c>
      <c r="S22" s="27">
        <f>SUM(S19:S21)</f>
        <v>0</v>
      </c>
      <c r="T22" s="27">
        <f>SUM(T19:T21)</f>
        <v>0</v>
      </c>
      <c r="U22" s="27">
        <f>SUM(U19:U21)</f>
        <v>0</v>
      </c>
      <c r="V22" s="27">
        <f aca="true" t="shared" si="6" ref="V22:AA22">SUM(V19:V21)</f>
        <v>0</v>
      </c>
      <c r="W22" s="27">
        <f t="shared" si="6"/>
        <v>0</v>
      </c>
      <c r="X22" s="27">
        <f t="shared" si="6"/>
        <v>0</v>
      </c>
      <c r="Y22" s="27">
        <f t="shared" si="6"/>
        <v>0</v>
      </c>
      <c r="Z22" s="27">
        <f t="shared" si="6"/>
        <v>1.023</v>
      </c>
      <c r="AA22" s="27">
        <f t="shared" si="6"/>
        <v>7.182</v>
      </c>
      <c r="AB22" s="28">
        <f>SUM(AB19:AB21)</f>
        <v>50.205</v>
      </c>
    </row>
    <row r="23" spans="1:28" ht="13.5" customHeight="1" thickTop="1">
      <c r="A23" s="17" t="s">
        <v>43</v>
      </c>
      <c r="B23" s="22">
        <v>6</v>
      </c>
      <c r="C23" s="22">
        <v>0</v>
      </c>
      <c r="D23" s="22">
        <v>0</v>
      </c>
      <c r="E23" s="22">
        <v>0</v>
      </c>
      <c r="F23" s="22">
        <v>10</v>
      </c>
      <c r="G23" s="22">
        <v>0</v>
      </c>
      <c r="H23" s="22">
        <v>1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1.011</v>
      </c>
      <c r="AA23" s="22">
        <v>1.011</v>
      </c>
      <c r="AB23" s="29">
        <f>SUM(B23:AA23)</f>
        <v>19.022</v>
      </c>
    </row>
    <row r="24" spans="1:28" ht="13.5" customHeight="1" thickBot="1">
      <c r="A24" s="13" t="s">
        <v>53</v>
      </c>
      <c r="B24" s="24">
        <v>7</v>
      </c>
      <c r="C24" s="24">
        <v>0</v>
      </c>
      <c r="D24" s="24">
        <v>0</v>
      </c>
      <c r="E24" s="24">
        <v>1</v>
      </c>
      <c r="F24" s="24">
        <v>2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1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1.009</v>
      </c>
      <c r="AB24" s="25">
        <f>SUM(B24:AA24)</f>
        <v>12.009</v>
      </c>
    </row>
    <row r="25" spans="1:28" ht="13.5" customHeight="1" thickBot="1" thickTop="1">
      <c r="A25" s="19" t="s">
        <v>42</v>
      </c>
      <c r="B25" s="27">
        <f>SUM(B23:B24)</f>
        <v>13</v>
      </c>
      <c r="C25" s="27">
        <f aca="true" t="shared" si="7" ref="C25:Q25">SUM(C23:C24)</f>
        <v>0</v>
      </c>
      <c r="D25" s="27">
        <f t="shared" si="7"/>
        <v>0</v>
      </c>
      <c r="E25" s="27">
        <f t="shared" si="7"/>
        <v>1</v>
      </c>
      <c r="F25" s="27">
        <f t="shared" si="7"/>
        <v>12</v>
      </c>
      <c r="G25" s="27">
        <f t="shared" si="7"/>
        <v>0</v>
      </c>
      <c r="H25" s="27">
        <f t="shared" si="7"/>
        <v>1</v>
      </c>
      <c r="I25" s="27">
        <f t="shared" si="7"/>
        <v>0</v>
      </c>
      <c r="J25" s="27">
        <f t="shared" si="7"/>
        <v>0</v>
      </c>
      <c r="K25" s="27">
        <f t="shared" si="7"/>
        <v>0</v>
      </c>
      <c r="L25" s="27">
        <f t="shared" si="7"/>
        <v>0</v>
      </c>
      <c r="M25" s="27">
        <f t="shared" si="7"/>
        <v>0</v>
      </c>
      <c r="N25" s="27">
        <f t="shared" si="7"/>
        <v>0</v>
      </c>
      <c r="O25" s="27">
        <f t="shared" si="7"/>
        <v>0</v>
      </c>
      <c r="P25" s="27">
        <f t="shared" si="7"/>
        <v>0</v>
      </c>
      <c r="Q25" s="27">
        <f t="shared" si="7"/>
        <v>0</v>
      </c>
      <c r="R25" s="27">
        <f>SUM(R23:R24)</f>
        <v>1</v>
      </c>
      <c r="S25" s="27">
        <f>SUM(S23:S24)</f>
        <v>0</v>
      </c>
      <c r="T25" s="27">
        <f>SUM(T23:T24)</f>
        <v>0</v>
      </c>
      <c r="U25" s="27">
        <f>SUM(U23:U24)</f>
        <v>0</v>
      </c>
      <c r="V25" s="27">
        <f aca="true" t="shared" si="8" ref="V25:AA25">SUM(V23:V24)</f>
        <v>0</v>
      </c>
      <c r="W25" s="27">
        <f t="shared" si="8"/>
        <v>0</v>
      </c>
      <c r="X25" s="27">
        <f t="shared" si="8"/>
        <v>0</v>
      </c>
      <c r="Y25" s="27">
        <f t="shared" si="8"/>
        <v>0</v>
      </c>
      <c r="Z25" s="27">
        <f t="shared" si="8"/>
        <v>1.011</v>
      </c>
      <c r="AA25" s="27">
        <f t="shared" si="8"/>
        <v>2.0199999999999996</v>
      </c>
      <c r="AB25" s="28">
        <f>SUM(AB23:AB24)</f>
        <v>31.031</v>
      </c>
    </row>
    <row r="26" spans="1:28" ht="13.5" customHeight="1" thickTop="1">
      <c r="A26" s="17" t="s">
        <v>45</v>
      </c>
      <c r="B26" s="22">
        <v>1</v>
      </c>
      <c r="C26" s="22">
        <v>0</v>
      </c>
      <c r="D26" s="22">
        <v>0</v>
      </c>
      <c r="E26" s="22">
        <v>0</v>
      </c>
      <c r="F26" s="22">
        <v>4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9">
        <f>SUM(B26:AA26)</f>
        <v>5</v>
      </c>
    </row>
    <row r="27" spans="1:28" ht="13.5" customHeight="1">
      <c r="A27" s="17" t="s">
        <v>46</v>
      </c>
      <c r="B27" s="22">
        <v>2</v>
      </c>
      <c r="C27" s="22">
        <v>0</v>
      </c>
      <c r="D27" s="22">
        <v>0</v>
      </c>
      <c r="E27" s="22">
        <v>1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1.015</v>
      </c>
      <c r="AB27" s="26">
        <f>SUM(B27:AA27)</f>
        <v>4.015</v>
      </c>
    </row>
    <row r="28" spans="1:28" ht="13.5" customHeight="1">
      <c r="A28" s="17" t="s">
        <v>47</v>
      </c>
      <c r="B28" s="22">
        <v>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6">
        <f>SUM(B28:AA28)</f>
        <v>1</v>
      </c>
    </row>
    <row r="29" spans="1:28" ht="13.5" customHeight="1" thickBot="1">
      <c r="A29" s="17" t="s">
        <v>54</v>
      </c>
      <c r="B29" s="22">
        <v>2</v>
      </c>
      <c r="C29" s="22">
        <v>2</v>
      </c>
      <c r="D29" s="22">
        <v>0</v>
      </c>
      <c r="E29" s="22">
        <v>2.285</v>
      </c>
      <c r="F29" s="22">
        <v>4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1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2.069</v>
      </c>
      <c r="AB29" s="26">
        <f>SUM(B29:AA29)</f>
        <v>13.354</v>
      </c>
    </row>
    <row r="30" spans="1:28" ht="13.5" customHeight="1" thickBot="1" thickTop="1">
      <c r="A30" s="19" t="s">
        <v>27</v>
      </c>
      <c r="B30" s="27">
        <f>SUM(B26:B29)</f>
        <v>6</v>
      </c>
      <c r="C30" s="27">
        <f aca="true" t="shared" si="9" ref="C30:Q30">SUM(C26:C29)</f>
        <v>2</v>
      </c>
      <c r="D30" s="27">
        <f t="shared" si="9"/>
        <v>0</v>
      </c>
      <c r="E30" s="27">
        <f t="shared" si="9"/>
        <v>3.285</v>
      </c>
      <c r="F30" s="27">
        <f t="shared" si="9"/>
        <v>8</v>
      </c>
      <c r="G30" s="27">
        <f t="shared" si="9"/>
        <v>0</v>
      </c>
      <c r="H30" s="27">
        <f t="shared" si="9"/>
        <v>0</v>
      </c>
      <c r="I30" s="27">
        <f t="shared" si="9"/>
        <v>0</v>
      </c>
      <c r="J30" s="27">
        <f t="shared" si="9"/>
        <v>0</v>
      </c>
      <c r="K30" s="27">
        <f t="shared" si="9"/>
        <v>0</v>
      </c>
      <c r="L30" s="27">
        <f t="shared" si="9"/>
        <v>0</v>
      </c>
      <c r="M30" s="27">
        <f t="shared" si="9"/>
        <v>0</v>
      </c>
      <c r="N30" s="27">
        <f t="shared" si="9"/>
        <v>0</v>
      </c>
      <c r="O30" s="27">
        <f t="shared" si="9"/>
        <v>0</v>
      </c>
      <c r="P30" s="27">
        <f t="shared" si="9"/>
        <v>0</v>
      </c>
      <c r="Q30" s="27">
        <f t="shared" si="9"/>
        <v>0</v>
      </c>
      <c r="R30" s="27">
        <f>SUM(R26:R29)</f>
        <v>0</v>
      </c>
      <c r="S30" s="27">
        <f>SUM(S26:S29)</f>
        <v>0</v>
      </c>
      <c r="T30" s="27">
        <f>SUM(T26:T29)</f>
        <v>1</v>
      </c>
      <c r="U30" s="27">
        <f>SUM(U26:U29)</f>
        <v>0</v>
      </c>
      <c r="V30" s="27">
        <f aca="true" t="shared" si="10" ref="V30:AA30">SUM(V26:V29)</f>
        <v>0</v>
      </c>
      <c r="W30" s="27">
        <f t="shared" si="10"/>
        <v>0</v>
      </c>
      <c r="X30" s="27">
        <f t="shared" si="10"/>
        <v>0</v>
      </c>
      <c r="Y30" s="27">
        <f t="shared" si="10"/>
        <v>0</v>
      </c>
      <c r="Z30" s="27">
        <f t="shared" si="10"/>
        <v>0</v>
      </c>
      <c r="AA30" s="27">
        <f t="shared" si="10"/>
        <v>3.0839999999999996</v>
      </c>
      <c r="AB30" s="28">
        <f>SUM(AB26:AB29)</f>
        <v>23.369</v>
      </c>
    </row>
    <row r="31" spans="1:28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</row>
    <row r="32" spans="1:28" ht="13.5" customHeight="1">
      <c r="A32" s="17" t="s">
        <v>1</v>
      </c>
      <c r="B32" s="22">
        <f>SUM(B7:B14)</f>
        <v>368</v>
      </c>
      <c r="C32" s="22">
        <f aca="true" t="shared" si="11" ref="C32:Q32">SUM(C7:C14)</f>
        <v>67.64999999999999</v>
      </c>
      <c r="D32" s="22">
        <f t="shared" si="11"/>
        <v>26.209</v>
      </c>
      <c r="E32" s="22">
        <f t="shared" si="11"/>
        <v>27.965</v>
      </c>
      <c r="F32" s="22">
        <f t="shared" si="11"/>
        <v>915</v>
      </c>
      <c r="G32" s="22">
        <f t="shared" si="11"/>
        <v>11.285</v>
      </c>
      <c r="H32" s="22">
        <f t="shared" si="11"/>
        <v>9</v>
      </c>
      <c r="I32" s="22">
        <f t="shared" si="11"/>
        <v>4</v>
      </c>
      <c r="J32" s="22">
        <f t="shared" si="11"/>
        <v>2</v>
      </c>
      <c r="K32" s="22">
        <f t="shared" si="11"/>
        <v>2.888</v>
      </c>
      <c r="L32" s="22">
        <f t="shared" si="11"/>
        <v>3</v>
      </c>
      <c r="M32" s="22">
        <f t="shared" si="11"/>
        <v>4</v>
      </c>
      <c r="N32" s="22">
        <f t="shared" si="11"/>
        <v>1</v>
      </c>
      <c r="O32" s="22">
        <f t="shared" si="11"/>
        <v>3</v>
      </c>
      <c r="P32" s="22">
        <f t="shared" si="11"/>
        <v>4.025</v>
      </c>
      <c r="Q32" s="22">
        <f t="shared" si="11"/>
        <v>3</v>
      </c>
      <c r="R32" s="22">
        <f>SUM(R7:R14)</f>
        <v>1</v>
      </c>
      <c r="S32" s="22">
        <f>SUM(S7:S14)</f>
        <v>5</v>
      </c>
      <c r="T32" s="22">
        <f>SUM(T7:T14)</f>
        <v>3</v>
      </c>
      <c r="U32" s="22">
        <f>SUM(U7:U14)</f>
        <v>1</v>
      </c>
      <c r="V32" s="22">
        <f aca="true" t="shared" si="12" ref="V32:AA32">SUM(V7:V14)</f>
        <v>13</v>
      </c>
      <c r="W32" s="22">
        <f t="shared" si="12"/>
        <v>3</v>
      </c>
      <c r="X32" s="22">
        <f t="shared" si="12"/>
        <v>5</v>
      </c>
      <c r="Y32" s="22">
        <f t="shared" si="12"/>
        <v>1</v>
      </c>
      <c r="Z32" s="22">
        <f t="shared" si="12"/>
        <v>18.168</v>
      </c>
      <c r="AA32" s="22">
        <f t="shared" si="12"/>
        <v>91.76100000000001</v>
      </c>
      <c r="AB32" s="23">
        <f>SUM(AB7:AB14)</f>
        <v>1593.9510000000002</v>
      </c>
    </row>
    <row r="33" spans="1:28" ht="13.5" customHeight="1">
      <c r="A33" s="17" t="s">
        <v>2</v>
      </c>
      <c r="B33" s="22">
        <f>B16+B18+B22+B25+B30</f>
        <v>37</v>
      </c>
      <c r="C33" s="22">
        <f aca="true" t="shared" si="13" ref="C33:Q33">C16+C18+C22+C25+C30</f>
        <v>4</v>
      </c>
      <c r="D33" s="22">
        <f t="shared" si="13"/>
        <v>1</v>
      </c>
      <c r="E33" s="22">
        <f t="shared" si="13"/>
        <v>6.285</v>
      </c>
      <c r="F33" s="22">
        <f t="shared" si="13"/>
        <v>84</v>
      </c>
      <c r="G33" s="22">
        <f t="shared" si="13"/>
        <v>0</v>
      </c>
      <c r="H33" s="22">
        <f t="shared" si="13"/>
        <v>1</v>
      </c>
      <c r="I33" s="22">
        <f t="shared" si="13"/>
        <v>0</v>
      </c>
      <c r="J33" s="22">
        <f t="shared" si="13"/>
        <v>1</v>
      </c>
      <c r="K33" s="22">
        <f t="shared" si="13"/>
        <v>0</v>
      </c>
      <c r="L33" s="22">
        <f t="shared" si="13"/>
        <v>0</v>
      </c>
      <c r="M33" s="22">
        <f t="shared" si="13"/>
        <v>0</v>
      </c>
      <c r="N33" s="22">
        <f t="shared" si="13"/>
        <v>0</v>
      </c>
      <c r="O33" s="22">
        <f t="shared" si="13"/>
        <v>0</v>
      </c>
      <c r="P33" s="22">
        <f t="shared" si="13"/>
        <v>0</v>
      </c>
      <c r="Q33" s="22">
        <f t="shared" si="13"/>
        <v>0</v>
      </c>
      <c r="R33" s="22">
        <f>R16+R18+R22+R25+R30</f>
        <v>1</v>
      </c>
      <c r="S33" s="22">
        <f>S16+S18+S22+S25+S30</f>
        <v>0</v>
      </c>
      <c r="T33" s="22">
        <f>T16+T18+T22+T25+T30</f>
        <v>1</v>
      </c>
      <c r="U33" s="22">
        <f>U16+U18+U22+U25+U30</f>
        <v>0</v>
      </c>
      <c r="V33" s="22">
        <f aca="true" t="shared" si="14" ref="V33:AA33">V16+V18+V22+V25+V30</f>
        <v>0</v>
      </c>
      <c r="W33" s="22">
        <f t="shared" si="14"/>
        <v>0</v>
      </c>
      <c r="X33" s="22">
        <f t="shared" si="14"/>
        <v>0</v>
      </c>
      <c r="Y33" s="22">
        <f t="shared" si="14"/>
        <v>0</v>
      </c>
      <c r="Z33" s="22">
        <f t="shared" si="14"/>
        <v>4.068</v>
      </c>
      <c r="AA33" s="22">
        <f t="shared" si="14"/>
        <v>13.304</v>
      </c>
      <c r="AB33" s="23">
        <f>AB16+AB18+AB22+AB25+AB30</f>
        <v>153.657</v>
      </c>
    </row>
    <row r="34" spans="1:28" ht="13.5" customHeight="1" thickBot="1">
      <c r="A34" s="18" t="s">
        <v>3</v>
      </c>
      <c r="B34" s="30">
        <f>+B32+B33</f>
        <v>405</v>
      </c>
      <c r="C34" s="30">
        <f aca="true" t="shared" si="15" ref="C34:Q34">+C32+C33</f>
        <v>71.64999999999999</v>
      </c>
      <c r="D34" s="30">
        <f t="shared" si="15"/>
        <v>27.209</v>
      </c>
      <c r="E34" s="30">
        <f t="shared" si="15"/>
        <v>34.25</v>
      </c>
      <c r="F34" s="30">
        <f t="shared" si="15"/>
        <v>999</v>
      </c>
      <c r="G34" s="30">
        <f t="shared" si="15"/>
        <v>11.285</v>
      </c>
      <c r="H34" s="30">
        <f t="shared" si="15"/>
        <v>10</v>
      </c>
      <c r="I34" s="30">
        <f t="shared" si="15"/>
        <v>4</v>
      </c>
      <c r="J34" s="30">
        <f t="shared" si="15"/>
        <v>3</v>
      </c>
      <c r="K34" s="30">
        <f t="shared" si="15"/>
        <v>2.888</v>
      </c>
      <c r="L34" s="30">
        <f t="shared" si="15"/>
        <v>3</v>
      </c>
      <c r="M34" s="30">
        <f t="shared" si="15"/>
        <v>4</v>
      </c>
      <c r="N34" s="30">
        <f t="shared" si="15"/>
        <v>1</v>
      </c>
      <c r="O34" s="30">
        <f t="shared" si="15"/>
        <v>3</v>
      </c>
      <c r="P34" s="30">
        <f t="shared" si="15"/>
        <v>4.025</v>
      </c>
      <c r="Q34" s="30">
        <f t="shared" si="15"/>
        <v>3</v>
      </c>
      <c r="R34" s="30">
        <f>+R32+R33</f>
        <v>2</v>
      </c>
      <c r="S34" s="30">
        <f>+S32+S33</f>
        <v>5</v>
      </c>
      <c r="T34" s="30">
        <f>+T32+T33</f>
        <v>4</v>
      </c>
      <c r="U34" s="30">
        <f>+U32+U33</f>
        <v>1</v>
      </c>
      <c r="V34" s="30">
        <f aca="true" t="shared" si="16" ref="V34:AA34">+V32+V33</f>
        <v>13</v>
      </c>
      <c r="W34" s="30">
        <f t="shared" si="16"/>
        <v>3</v>
      </c>
      <c r="X34" s="30">
        <f t="shared" si="16"/>
        <v>5</v>
      </c>
      <c r="Y34" s="30">
        <f t="shared" si="16"/>
        <v>1</v>
      </c>
      <c r="Z34" s="30">
        <f t="shared" si="16"/>
        <v>22.235999999999997</v>
      </c>
      <c r="AA34" s="30">
        <f t="shared" si="16"/>
        <v>105.06500000000001</v>
      </c>
      <c r="AB34" s="31">
        <f>+AB32+AB33</f>
        <v>1747.6080000000002</v>
      </c>
    </row>
    <row r="35" ht="13.5" customHeight="1">
      <c r="O35" s="93"/>
    </row>
    <row r="36" ht="13.5" customHeight="1">
      <c r="O36" s="93"/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&amp;L&amp;9令和元年７月２１日執行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1" sqref="B1"/>
    </sheetView>
  </sheetViews>
  <sheetFormatPr defaultColWidth="9.00390625" defaultRowHeight="13.5" customHeight="1"/>
  <cols>
    <col min="1" max="1" width="19.375" style="88" customWidth="1"/>
    <col min="2" max="5" width="20.625" style="88" customWidth="1"/>
    <col min="6" max="6" width="16.625" style="88" customWidth="1"/>
    <col min="7" max="16384" width="9.00390625" style="88" customWidth="1"/>
  </cols>
  <sheetData>
    <row r="1" spans="1:6" ht="13.5" customHeight="1">
      <c r="A1" s="1" t="s">
        <v>4</v>
      </c>
      <c r="B1" s="2"/>
      <c r="C1" s="3"/>
      <c r="D1" s="3"/>
      <c r="E1" s="3"/>
      <c r="F1" s="4"/>
    </row>
    <row r="2" spans="1:6" ht="13.5" customHeight="1">
      <c r="A2" s="5" t="s">
        <v>18</v>
      </c>
      <c r="B2" s="2"/>
      <c r="C2" s="6"/>
      <c r="D2" s="6"/>
      <c r="E2" s="6"/>
      <c r="F2" s="4"/>
    </row>
    <row r="3" spans="1:6" ht="13.5" customHeight="1">
      <c r="A3" s="94" t="s">
        <v>121</v>
      </c>
      <c r="B3" s="2"/>
      <c r="C3" s="6"/>
      <c r="D3" s="6"/>
      <c r="E3" s="6"/>
      <c r="F3" s="4"/>
    </row>
    <row r="4" spans="1:6" ht="13.5" customHeight="1" thickBot="1">
      <c r="A4" s="7"/>
      <c r="B4" s="8"/>
      <c r="C4" s="3"/>
      <c r="D4" s="3"/>
      <c r="E4" s="3"/>
      <c r="F4" s="4"/>
    </row>
    <row r="5" spans="1:6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2"/>
    </row>
    <row r="6" spans="1:6" ht="13.5" customHeight="1" thickBot="1">
      <c r="A6" s="13" t="s">
        <v>6</v>
      </c>
      <c r="B6" s="14" t="s">
        <v>265</v>
      </c>
      <c r="C6" s="15" t="s">
        <v>266</v>
      </c>
      <c r="D6" s="15" t="s">
        <v>267</v>
      </c>
      <c r="E6" s="15" t="s">
        <v>268</v>
      </c>
      <c r="F6" s="16" t="s">
        <v>7</v>
      </c>
    </row>
    <row r="7" spans="1:6" ht="13.5" customHeight="1" thickTop="1">
      <c r="A7" s="17" t="s">
        <v>19</v>
      </c>
      <c r="B7" s="22">
        <v>13</v>
      </c>
      <c r="C7" s="22">
        <v>35</v>
      </c>
      <c r="D7" s="22">
        <v>0</v>
      </c>
      <c r="E7" s="22">
        <v>7</v>
      </c>
      <c r="F7" s="23">
        <f aca="true" t="shared" si="0" ref="F7:F15">SUM(B7:E7)</f>
        <v>55</v>
      </c>
    </row>
    <row r="8" spans="1:6" ht="13.5" customHeight="1">
      <c r="A8" s="17" t="s">
        <v>20</v>
      </c>
      <c r="B8" s="22">
        <v>4</v>
      </c>
      <c r="C8" s="22">
        <v>13</v>
      </c>
      <c r="D8" s="22">
        <v>0</v>
      </c>
      <c r="E8" s="22">
        <v>1</v>
      </c>
      <c r="F8" s="23">
        <f t="shared" si="0"/>
        <v>18</v>
      </c>
    </row>
    <row r="9" spans="1:6" ht="13.5" customHeight="1">
      <c r="A9" s="17" t="s">
        <v>21</v>
      </c>
      <c r="B9" s="22">
        <v>10.111</v>
      </c>
      <c r="C9" s="22">
        <v>25</v>
      </c>
      <c r="D9" s="22">
        <v>0</v>
      </c>
      <c r="E9" s="22">
        <v>4</v>
      </c>
      <c r="F9" s="23">
        <f t="shared" si="0"/>
        <v>39.111000000000004</v>
      </c>
    </row>
    <row r="10" spans="1:6" ht="13.5" customHeight="1">
      <c r="A10" s="17" t="s">
        <v>22</v>
      </c>
      <c r="B10" s="22">
        <v>5</v>
      </c>
      <c r="C10" s="22">
        <v>18</v>
      </c>
      <c r="D10" s="22">
        <v>1</v>
      </c>
      <c r="E10" s="22">
        <v>0</v>
      </c>
      <c r="F10" s="23">
        <f t="shared" si="0"/>
        <v>24</v>
      </c>
    </row>
    <row r="11" spans="1:6" ht="13.5" customHeight="1">
      <c r="A11" s="17" t="s">
        <v>23</v>
      </c>
      <c r="B11" s="22">
        <v>0</v>
      </c>
      <c r="C11" s="22">
        <v>10</v>
      </c>
      <c r="D11" s="22">
        <v>0</v>
      </c>
      <c r="E11" s="22">
        <v>2</v>
      </c>
      <c r="F11" s="23">
        <f t="shared" si="0"/>
        <v>12</v>
      </c>
    </row>
    <row r="12" spans="1:6" ht="13.5" customHeight="1">
      <c r="A12" s="17" t="s">
        <v>24</v>
      </c>
      <c r="B12" s="22">
        <v>3</v>
      </c>
      <c r="C12" s="22">
        <v>10</v>
      </c>
      <c r="D12" s="22">
        <v>1</v>
      </c>
      <c r="E12" s="22">
        <v>0</v>
      </c>
      <c r="F12" s="23">
        <f t="shared" si="0"/>
        <v>14</v>
      </c>
    </row>
    <row r="13" spans="1:6" ht="13.5" customHeight="1">
      <c r="A13" s="17" t="s">
        <v>25</v>
      </c>
      <c r="B13" s="22">
        <v>1</v>
      </c>
      <c r="C13" s="22">
        <v>4</v>
      </c>
      <c r="D13" s="22">
        <v>0</v>
      </c>
      <c r="E13" s="22">
        <v>1</v>
      </c>
      <c r="F13" s="23">
        <f t="shared" si="0"/>
        <v>6</v>
      </c>
    </row>
    <row r="14" spans="1:6" ht="13.5" customHeight="1" thickBot="1">
      <c r="A14" s="13" t="s">
        <v>34</v>
      </c>
      <c r="B14" s="24">
        <v>3</v>
      </c>
      <c r="C14" s="24">
        <v>6</v>
      </c>
      <c r="D14" s="24">
        <v>0</v>
      </c>
      <c r="E14" s="24">
        <v>0</v>
      </c>
      <c r="F14" s="23">
        <f t="shared" si="0"/>
        <v>9</v>
      </c>
    </row>
    <row r="15" spans="1:6" ht="13.5" customHeight="1" thickBot="1" thickTop="1">
      <c r="A15" s="17" t="s">
        <v>35</v>
      </c>
      <c r="B15" s="22">
        <v>2</v>
      </c>
      <c r="C15" s="22">
        <v>5</v>
      </c>
      <c r="D15" s="22">
        <v>0</v>
      </c>
      <c r="E15" s="22">
        <v>0</v>
      </c>
      <c r="F15" s="29">
        <f t="shared" si="0"/>
        <v>7</v>
      </c>
    </row>
    <row r="16" spans="1:6" ht="13.5" customHeight="1" thickBot="1" thickTop="1">
      <c r="A16" s="19" t="s">
        <v>26</v>
      </c>
      <c r="B16" s="27">
        <f>SUM(B15:B15)</f>
        <v>2</v>
      </c>
      <c r="C16" s="27">
        <f>SUM(C15:C15)</f>
        <v>5</v>
      </c>
      <c r="D16" s="27">
        <f>SUM(D15:D15)</f>
        <v>0</v>
      </c>
      <c r="E16" s="27">
        <f>SUM(E15:E15)</f>
        <v>0</v>
      </c>
      <c r="F16" s="28">
        <f>SUM(F15:F15)</f>
        <v>7</v>
      </c>
    </row>
    <row r="17" spans="1:6" ht="13.5" customHeight="1" thickBot="1" thickTop="1">
      <c r="A17" s="17" t="s">
        <v>79</v>
      </c>
      <c r="B17" s="22">
        <v>0</v>
      </c>
      <c r="C17" s="22">
        <v>2</v>
      </c>
      <c r="D17" s="22">
        <v>0</v>
      </c>
      <c r="E17" s="22">
        <v>0</v>
      </c>
      <c r="F17" s="29">
        <f>SUM(B17:E17)</f>
        <v>2</v>
      </c>
    </row>
    <row r="18" spans="1:6" ht="13.5" customHeight="1" thickBot="1" thickTop="1">
      <c r="A18" s="19" t="s">
        <v>36</v>
      </c>
      <c r="B18" s="27">
        <f>SUM(B17:B17)</f>
        <v>0</v>
      </c>
      <c r="C18" s="27">
        <f>SUM(C17:C17)</f>
        <v>2</v>
      </c>
      <c r="D18" s="27">
        <f>SUM(D17:D17)</f>
        <v>0</v>
      </c>
      <c r="E18" s="27">
        <f>SUM(E17:E17)</f>
        <v>0</v>
      </c>
      <c r="F18" s="28">
        <f>SUM(F17:F17)</f>
        <v>2</v>
      </c>
    </row>
    <row r="19" spans="1:6" ht="13.5" customHeight="1" thickTop="1">
      <c r="A19" s="17" t="s">
        <v>39</v>
      </c>
      <c r="B19" s="22">
        <v>0</v>
      </c>
      <c r="C19" s="22">
        <v>1</v>
      </c>
      <c r="D19" s="22">
        <v>0</v>
      </c>
      <c r="E19" s="22">
        <v>0</v>
      </c>
      <c r="F19" s="29">
        <f>SUM(B19:E19)</f>
        <v>1</v>
      </c>
    </row>
    <row r="20" spans="1:6" ht="13.5" customHeight="1">
      <c r="A20" s="17" t="s">
        <v>40</v>
      </c>
      <c r="B20" s="22">
        <v>1</v>
      </c>
      <c r="C20" s="22">
        <v>1</v>
      </c>
      <c r="D20" s="22">
        <v>0</v>
      </c>
      <c r="E20" s="22">
        <v>0</v>
      </c>
      <c r="F20" s="26">
        <f>SUM(B20:E20)</f>
        <v>2</v>
      </c>
    </row>
    <row r="21" spans="1:6" ht="13.5" customHeight="1" thickBot="1">
      <c r="A21" s="17" t="s">
        <v>52</v>
      </c>
      <c r="B21" s="22">
        <v>0</v>
      </c>
      <c r="C21" s="22">
        <v>2</v>
      </c>
      <c r="D21" s="22">
        <v>0</v>
      </c>
      <c r="E21" s="22">
        <v>0</v>
      </c>
      <c r="F21" s="26">
        <f>SUM(B21:E21)</f>
        <v>2</v>
      </c>
    </row>
    <row r="22" spans="1:6" ht="13.5" customHeight="1" thickBot="1" thickTop="1">
      <c r="A22" s="19" t="s">
        <v>38</v>
      </c>
      <c r="B22" s="27">
        <f>SUM(B19:B21)</f>
        <v>1</v>
      </c>
      <c r="C22" s="27">
        <f>SUM(C19:C21)</f>
        <v>4</v>
      </c>
      <c r="D22" s="27">
        <f>SUM(D19:D21)</f>
        <v>0</v>
      </c>
      <c r="E22" s="27">
        <f>SUM(E19:E21)</f>
        <v>0</v>
      </c>
      <c r="F22" s="28">
        <f>SUM(F19:F21)</f>
        <v>5</v>
      </c>
    </row>
    <row r="23" spans="1:6" ht="13.5" customHeight="1" thickTop="1">
      <c r="A23" s="17" t="s">
        <v>43</v>
      </c>
      <c r="B23" s="22">
        <v>0</v>
      </c>
      <c r="C23" s="22">
        <v>3</v>
      </c>
      <c r="D23" s="22">
        <v>0</v>
      </c>
      <c r="E23" s="22">
        <v>0</v>
      </c>
      <c r="F23" s="29">
        <f>SUM(B23:E23)</f>
        <v>3</v>
      </c>
    </row>
    <row r="24" spans="1:6" ht="13.5" customHeight="1" thickBot="1">
      <c r="A24" s="13" t="s">
        <v>53</v>
      </c>
      <c r="B24" s="24">
        <v>0</v>
      </c>
      <c r="C24" s="24">
        <v>6</v>
      </c>
      <c r="D24" s="24">
        <v>0</v>
      </c>
      <c r="E24" s="24">
        <v>1</v>
      </c>
      <c r="F24" s="25">
        <f>SUM(B24:E24)</f>
        <v>7</v>
      </c>
    </row>
    <row r="25" spans="1:6" ht="13.5" customHeight="1" thickBot="1" thickTop="1">
      <c r="A25" s="19" t="s">
        <v>42</v>
      </c>
      <c r="B25" s="27">
        <f>SUM(B23:B24)</f>
        <v>0</v>
      </c>
      <c r="C25" s="27">
        <f>SUM(C23:C24)</f>
        <v>9</v>
      </c>
      <c r="D25" s="27">
        <f>SUM(D23:D24)</f>
        <v>0</v>
      </c>
      <c r="E25" s="27">
        <f>SUM(E23:E24)</f>
        <v>1</v>
      </c>
      <c r="F25" s="28">
        <f>SUM(F23:F24)</f>
        <v>10</v>
      </c>
    </row>
    <row r="26" spans="1:6" ht="13.5" customHeight="1" thickTop="1">
      <c r="A26" s="17" t="s">
        <v>45</v>
      </c>
      <c r="B26" s="22">
        <v>0</v>
      </c>
      <c r="C26" s="22">
        <v>0</v>
      </c>
      <c r="D26" s="22">
        <v>0</v>
      </c>
      <c r="E26" s="22">
        <v>0</v>
      </c>
      <c r="F26" s="29">
        <f>SUM(B26:E26)</f>
        <v>0</v>
      </c>
    </row>
    <row r="27" spans="1:6" ht="13.5" customHeight="1">
      <c r="A27" s="17" t="s">
        <v>46</v>
      </c>
      <c r="B27" s="22">
        <v>0</v>
      </c>
      <c r="C27" s="22">
        <v>0</v>
      </c>
      <c r="D27" s="22">
        <v>1</v>
      </c>
      <c r="E27" s="22">
        <v>0</v>
      </c>
      <c r="F27" s="26">
        <f>SUM(B27:E27)</f>
        <v>1</v>
      </c>
    </row>
    <row r="28" spans="1:6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6">
        <f>SUM(B28:E28)</f>
        <v>0</v>
      </c>
    </row>
    <row r="29" spans="1:6" ht="13.5" customHeight="1" thickBot="1">
      <c r="A29" s="17" t="s">
        <v>54</v>
      </c>
      <c r="B29" s="22">
        <v>0</v>
      </c>
      <c r="C29" s="22">
        <v>8</v>
      </c>
      <c r="D29" s="22">
        <v>0</v>
      </c>
      <c r="E29" s="22">
        <v>0</v>
      </c>
      <c r="F29" s="26">
        <f>SUM(B29:E29)</f>
        <v>8</v>
      </c>
    </row>
    <row r="30" spans="1:6" ht="13.5" customHeight="1" thickBot="1" thickTop="1">
      <c r="A30" s="19" t="s">
        <v>27</v>
      </c>
      <c r="B30" s="27">
        <f>SUM(B26:B29)</f>
        <v>0</v>
      </c>
      <c r="C30" s="27">
        <f>SUM(C26:C29)</f>
        <v>8</v>
      </c>
      <c r="D30" s="27">
        <f>SUM(D26:D29)</f>
        <v>1</v>
      </c>
      <c r="E30" s="27">
        <f>SUM(E26:E29)</f>
        <v>0</v>
      </c>
      <c r="F30" s="28">
        <f>SUM(F26:F29)</f>
        <v>9</v>
      </c>
    </row>
    <row r="31" spans="1:6" ht="13.5" customHeight="1" thickTop="1">
      <c r="A31" s="17" t="s">
        <v>0</v>
      </c>
      <c r="B31" s="22"/>
      <c r="C31" s="22"/>
      <c r="D31" s="22"/>
      <c r="E31" s="22"/>
      <c r="F31" s="23"/>
    </row>
    <row r="32" spans="1:6" ht="13.5" customHeight="1">
      <c r="A32" s="17" t="s">
        <v>1</v>
      </c>
      <c r="B32" s="22">
        <f>SUM(B7:B14)</f>
        <v>39.111000000000004</v>
      </c>
      <c r="C32" s="22">
        <f>SUM(C7:C14)</f>
        <v>121</v>
      </c>
      <c r="D32" s="22">
        <f>SUM(D7:D14)</f>
        <v>2</v>
      </c>
      <c r="E32" s="22">
        <f>SUM(E7:E14)</f>
        <v>15</v>
      </c>
      <c r="F32" s="23">
        <f>SUM(F7:F14)</f>
        <v>177.111</v>
      </c>
    </row>
    <row r="33" spans="1:6" ht="13.5" customHeight="1">
      <c r="A33" s="17" t="s">
        <v>2</v>
      </c>
      <c r="B33" s="22">
        <f>B16+B18+B22+B25+B30</f>
        <v>3</v>
      </c>
      <c r="C33" s="22">
        <f>C16+C18+C22+C25+C30</f>
        <v>28</v>
      </c>
      <c r="D33" s="22">
        <f>D16+D18+D22+D25+D30</f>
        <v>1</v>
      </c>
      <c r="E33" s="22">
        <f>E16+E18+E22+E25+E30</f>
        <v>1</v>
      </c>
      <c r="F33" s="23">
        <f>F16+F18+F22+F25+F30</f>
        <v>33</v>
      </c>
    </row>
    <row r="34" spans="1:6" ht="13.5" customHeight="1" thickBot="1">
      <c r="A34" s="18" t="s">
        <v>3</v>
      </c>
      <c r="B34" s="30">
        <f>+B32+B33</f>
        <v>42.111000000000004</v>
      </c>
      <c r="C34" s="30">
        <f>+C32+C33</f>
        <v>149</v>
      </c>
      <c r="D34" s="30">
        <f>+D32+D33</f>
        <v>3</v>
      </c>
      <c r="E34" s="30">
        <f>+E32+E33</f>
        <v>16</v>
      </c>
      <c r="F34" s="31">
        <f>+F32+F33</f>
        <v>210.111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&amp;L&amp;9令和元年７月２１日執行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1" sqref="B1"/>
    </sheetView>
  </sheetViews>
  <sheetFormatPr defaultColWidth="9.00390625" defaultRowHeight="13.5" customHeight="1"/>
  <cols>
    <col min="1" max="1" width="19.375" style="88" customWidth="1"/>
    <col min="2" max="5" width="20.625" style="88" customWidth="1"/>
    <col min="6" max="6" width="16.625" style="88" customWidth="1"/>
    <col min="7" max="16384" width="9.00390625" style="88" customWidth="1"/>
  </cols>
  <sheetData>
    <row r="1" spans="1:6" ht="13.5" customHeight="1">
      <c r="A1" s="1" t="s">
        <v>4</v>
      </c>
      <c r="B1" s="2"/>
      <c r="C1" s="3"/>
      <c r="D1" s="3"/>
      <c r="E1" s="3"/>
      <c r="F1" s="4"/>
    </row>
    <row r="2" spans="1:6" ht="13.5" customHeight="1">
      <c r="A2" s="5" t="s">
        <v>18</v>
      </c>
      <c r="B2" s="2"/>
      <c r="C2" s="6"/>
      <c r="D2" s="6"/>
      <c r="E2" s="6"/>
      <c r="F2" s="4"/>
    </row>
    <row r="3" spans="1:6" ht="13.5" customHeight="1">
      <c r="A3" s="5" t="s">
        <v>120</v>
      </c>
      <c r="B3" s="2"/>
      <c r="C3" s="6"/>
      <c r="D3" s="6"/>
      <c r="E3" s="6"/>
      <c r="F3" s="4"/>
    </row>
    <row r="4" spans="1:6" ht="13.5" customHeight="1" thickBot="1">
      <c r="A4" s="7" t="s">
        <v>18</v>
      </c>
      <c r="B4" s="8"/>
      <c r="C4" s="3"/>
      <c r="D4" s="3"/>
      <c r="E4" s="3"/>
      <c r="F4" s="4"/>
    </row>
    <row r="5" spans="1:6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2"/>
    </row>
    <row r="6" spans="1:6" ht="13.5" customHeight="1" thickBot="1">
      <c r="A6" s="13" t="s">
        <v>6</v>
      </c>
      <c r="B6" s="14" t="s">
        <v>269</v>
      </c>
      <c r="C6" s="15" t="s">
        <v>270</v>
      </c>
      <c r="D6" s="15" t="s">
        <v>271</v>
      </c>
      <c r="E6" s="15" t="s">
        <v>272</v>
      </c>
      <c r="F6" s="16" t="s">
        <v>7</v>
      </c>
    </row>
    <row r="7" spans="1:6" ht="13.5" customHeight="1" thickTop="1">
      <c r="A7" s="17" t="s">
        <v>19</v>
      </c>
      <c r="B7" s="22">
        <v>205</v>
      </c>
      <c r="C7" s="22">
        <v>12</v>
      </c>
      <c r="D7" s="22">
        <v>6</v>
      </c>
      <c r="E7" s="22">
        <v>8</v>
      </c>
      <c r="F7" s="23">
        <f aca="true" t="shared" si="0" ref="F7:F15">SUM(B7:E7)</f>
        <v>231</v>
      </c>
    </row>
    <row r="8" spans="1:6" ht="13.5" customHeight="1">
      <c r="A8" s="17" t="s">
        <v>20</v>
      </c>
      <c r="B8" s="22">
        <v>32</v>
      </c>
      <c r="C8" s="22">
        <v>4</v>
      </c>
      <c r="D8" s="22">
        <v>0</v>
      </c>
      <c r="E8" s="22">
        <v>1</v>
      </c>
      <c r="F8" s="23">
        <f t="shared" si="0"/>
        <v>37</v>
      </c>
    </row>
    <row r="9" spans="1:6" ht="13.5" customHeight="1">
      <c r="A9" s="17" t="s">
        <v>21</v>
      </c>
      <c r="B9" s="22">
        <v>151</v>
      </c>
      <c r="C9" s="22">
        <v>7</v>
      </c>
      <c r="D9" s="22">
        <v>5</v>
      </c>
      <c r="E9" s="22">
        <v>1</v>
      </c>
      <c r="F9" s="23">
        <f t="shared" si="0"/>
        <v>164</v>
      </c>
    </row>
    <row r="10" spans="1:6" ht="13.5" customHeight="1">
      <c r="A10" s="17" t="s">
        <v>22</v>
      </c>
      <c r="B10" s="22">
        <v>28</v>
      </c>
      <c r="C10" s="22">
        <v>5</v>
      </c>
      <c r="D10" s="22">
        <v>2</v>
      </c>
      <c r="E10" s="22">
        <v>1</v>
      </c>
      <c r="F10" s="23">
        <f t="shared" si="0"/>
        <v>36</v>
      </c>
    </row>
    <row r="11" spans="1:6" ht="13.5" customHeight="1">
      <c r="A11" s="17" t="s">
        <v>23</v>
      </c>
      <c r="B11" s="22">
        <v>14</v>
      </c>
      <c r="C11" s="22">
        <v>1</v>
      </c>
      <c r="D11" s="22">
        <v>2</v>
      </c>
      <c r="E11" s="22">
        <v>0</v>
      </c>
      <c r="F11" s="23">
        <f t="shared" si="0"/>
        <v>17</v>
      </c>
    </row>
    <row r="12" spans="1:6" ht="13.5" customHeight="1">
      <c r="A12" s="17" t="s">
        <v>24</v>
      </c>
      <c r="B12" s="22">
        <v>33</v>
      </c>
      <c r="C12" s="22">
        <v>3</v>
      </c>
      <c r="D12" s="22">
        <v>0</v>
      </c>
      <c r="E12" s="22">
        <v>0</v>
      </c>
      <c r="F12" s="23">
        <f t="shared" si="0"/>
        <v>36</v>
      </c>
    </row>
    <row r="13" spans="1:6" ht="13.5" customHeight="1">
      <c r="A13" s="17" t="s">
        <v>25</v>
      </c>
      <c r="B13" s="22">
        <v>22</v>
      </c>
      <c r="C13" s="22">
        <v>2</v>
      </c>
      <c r="D13" s="22">
        <v>1</v>
      </c>
      <c r="E13" s="22">
        <v>1</v>
      </c>
      <c r="F13" s="23">
        <f t="shared" si="0"/>
        <v>26</v>
      </c>
    </row>
    <row r="14" spans="1:6" ht="13.5" customHeight="1" thickBot="1">
      <c r="A14" s="13" t="s">
        <v>34</v>
      </c>
      <c r="B14" s="24">
        <v>21.272</v>
      </c>
      <c r="C14" s="24">
        <v>0</v>
      </c>
      <c r="D14" s="24">
        <v>0</v>
      </c>
      <c r="E14" s="24">
        <v>1</v>
      </c>
      <c r="F14" s="23">
        <f t="shared" si="0"/>
        <v>22.272</v>
      </c>
    </row>
    <row r="15" spans="1:6" ht="13.5" customHeight="1" thickBot="1" thickTop="1">
      <c r="A15" s="17" t="s">
        <v>35</v>
      </c>
      <c r="B15" s="22">
        <v>5</v>
      </c>
      <c r="C15" s="22">
        <v>0</v>
      </c>
      <c r="D15" s="22">
        <v>0</v>
      </c>
      <c r="E15" s="22">
        <v>0</v>
      </c>
      <c r="F15" s="29">
        <f t="shared" si="0"/>
        <v>5</v>
      </c>
    </row>
    <row r="16" spans="1:6" ht="13.5" customHeight="1" thickBot="1" thickTop="1">
      <c r="A16" s="19" t="s">
        <v>26</v>
      </c>
      <c r="B16" s="27">
        <f>SUM(B15:B15)</f>
        <v>5</v>
      </c>
      <c r="C16" s="27">
        <f>SUM(C15:C15)</f>
        <v>0</v>
      </c>
      <c r="D16" s="27">
        <f>SUM(D15:D15)</f>
        <v>0</v>
      </c>
      <c r="E16" s="27">
        <f>SUM(E15:E15)</f>
        <v>0</v>
      </c>
      <c r="F16" s="28">
        <f>SUM(F15:F15)</f>
        <v>5</v>
      </c>
    </row>
    <row r="17" spans="1:6" ht="13.5" customHeight="1" thickBot="1" thickTop="1">
      <c r="A17" s="17" t="s">
        <v>79</v>
      </c>
      <c r="B17" s="22">
        <v>4</v>
      </c>
      <c r="C17" s="22">
        <v>0</v>
      </c>
      <c r="D17" s="22">
        <v>0</v>
      </c>
      <c r="E17" s="22">
        <v>0</v>
      </c>
      <c r="F17" s="29">
        <f>SUM(B17:E17)</f>
        <v>4</v>
      </c>
    </row>
    <row r="18" spans="1:6" ht="13.5" customHeight="1" thickBot="1" thickTop="1">
      <c r="A18" s="19" t="s">
        <v>36</v>
      </c>
      <c r="B18" s="27">
        <f>SUM(B17:B17)</f>
        <v>4</v>
      </c>
      <c r="C18" s="27">
        <f>SUM(C17:C17)</f>
        <v>0</v>
      </c>
      <c r="D18" s="27">
        <f>SUM(D17:D17)</f>
        <v>0</v>
      </c>
      <c r="E18" s="27">
        <f>SUM(E17:E17)</f>
        <v>0</v>
      </c>
      <c r="F18" s="28">
        <f>SUM(F17:F17)</f>
        <v>4</v>
      </c>
    </row>
    <row r="19" spans="1:6" ht="13.5" customHeight="1" thickTop="1">
      <c r="A19" s="17" t="s">
        <v>39</v>
      </c>
      <c r="B19" s="22">
        <v>3</v>
      </c>
      <c r="C19" s="22">
        <v>1</v>
      </c>
      <c r="D19" s="22">
        <v>0</v>
      </c>
      <c r="E19" s="22">
        <v>0</v>
      </c>
      <c r="F19" s="29">
        <f>SUM(B19:E19)</f>
        <v>4</v>
      </c>
    </row>
    <row r="20" spans="1:6" ht="13.5" customHeight="1">
      <c r="A20" s="17" t="s">
        <v>40</v>
      </c>
      <c r="B20" s="22">
        <v>1</v>
      </c>
      <c r="C20" s="22">
        <v>0</v>
      </c>
      <c r="D20" s="22">
        <v>0</v>
      </c>
      <c r="E20" s="22">
        <v>0</v>
      </c>
      <c r="F20" s="26">
        <f>SUM(B20:E20)</f>
        <v>1</v>
      </c>
    </row>
    <row r="21" spans="1:6" ht="13.5" customHeight="1" thickBot="1">
      <c r="A21" s="17" t="s">
        <v>52</v>
      </c>
      <c r="B21" s="22">
        <v>4</v>
      </c>
      <c r="C21" s="22">
        <v>0</v>
      </c>
      <c r="D21" s="22">
        <v>0</v>
      </c>
      <c r="E21" s="22">
        <v>0</v>
      </c>
      <c r="F21" s="26">
        <f>SUM(B21:E21)</f>
        <v>4</v>
      </c>
    </row>
    <row r="22" spans="1:6" ht="13.5" customHeight="1" thickBot="1" thickTop="1">
      <c r="A22" s="19" t="s">
        <v>38</v>
      </c>
      <c r="B22" s="27">
        <f>SUM(B19:B21)</f>
        <v>8</v>
      </c>
      <c r="C22" s="27">
        <f>SUM(C19:C21)</f>
        <v>1</v>
      </c>
      <c r="D22" s="27">
        <f>SUM(D19:D21)</f>
        <v>0</v>
      </c>
      <c r="E22" s="27">
        <f>SUM(E19:E21)</f>
        <v>0</v>
      </c>
      <c r="F22" s="28">
        <f>SUM(F19:F21)</f>
        <v>9</v>
      </c>
    </row>
    <row r="23" spans="1:6" ht="13.5" customHeight="1" thickTop="1">
      <c r="A23" s="17" t="s">
        <v>43</v>
      </c>
      <c r="B23" s="22">
        <v>5</v>
      </c>
      <c r="C23" s="22">
        <v>0</v>
      </c>
      <c r="D23" s="22">
        <v>0</v>
      </c>
      <c r="E23" s="22">
        <v>0</v>
      </c>
      <c r="F23" s="29">
        <f>SUM(B23:E23)</f>
        <v>5</v>
      </c>
    </row>
    <row r="24" spans="1:6" ht="13.5" customHeight="1" thickBot="1">
      <c r="A24" s="13" t="s">
        <v>53</v>
      </c>
      <c r="B24" s="24">
        <v>3</v>
      </c>
      <c r="C24" s="24">
        <v>0</v>
      </c>
      <c r="D24" s="24">
        <v>0</v>
      </c>
      <c r="E24" s="24">
        <v>0</v>
      </c>
      <c r="F24" s="25">
        <f>SUM(B24:E24)</f>
        <v>3</v>
      </c>
    </row>
    <row r="25" spans="1:6" ht="13.5" customHeight="1" thickBot="1" thickTop="1">
      <c r="A25" s="19" t="s">
        <v>42</v>
      </c>
      <c r="B25" s="27">
        <f>SUM(B23:B24)</f>
        <v>8</v>
      </c>
      <c r="C25" s="27">
        <f>SUM(C23:C24)</f>
        <v>0</v>
      </c>
      <c r="D25" s="27">
        <f>SUM(D23:D24)</f>
        <v>0</v>
      </c>
      <c r="E25" s="27">
        <f>SUM(E23:E24)</f>
        <v>0</v>
      </c>
      <c r="F25" s="28">
        <f>SUM(F23:F24)</f>
        <v>8</v>
      </c>
    </row>
    <row r="26" spans="1:6" ht="13.5" customHeight="1" thickTop="1">
      <c r="A26" s="17" t="s">
        <v>45</v>
      </c>
      <c r="B26" s="22">
        <v>1</v>
      </c>
      <c r="C26" s="22">
        <v>0</v>
      </c>
      <c r="D26" s="22">
        <v>0</v>
      </c>
      <c r="E26" s="22">
        <v>0</v>
      </c>
      <c r="F26" s="29">
        <f>SUM(B26:E26)</f>
        <v>1</v>
      </c>
    </row>
    <row r="27" spans="1:6" ht="13.5" customHeight="1">
      <c r="A27" s="17" t="s">
        <v>46</v>
      </c>
      <c r="B27" s="22">
        <v>3</v>
      </c>
      <c r="C27" s="22">
        <v>0</v>
      </c>
      <c r="D27" s="22">
        <v>0</v>
      </c>
      <c r="E27" s="22">
        <v>0</v>
      </c>
      <c r="F27" s="26">
        <f>SUM(B27:E27)</f>
        <v>3</v>
      </c>
    </row>
    <row r="28" spans="1:6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6">
        <f>SUM(B28:E28)</f>
        <v>0</v>
      </c>
    </row>
    <row r="29" spans="1:6" ht="13.5" customHeight="1" thickBot="1">
      <c r="A29" s="17" t="s">
        <v>54</v>
      </c>
      <c r="B29" s="22">
        <v>11</v>
      </c>
      <c r="C29" s="22">
        <v>0</v>
      </c>
      <c r="D29" s="22">
        <v>0</v>
      </c>
      <c r="E29" s="22">
        <v>0</v>
      </c>
      <c r="F29" s="26">
        <f>SUM(B29:E29)</f>
        <v>11</v>
      </c>
    </row>
    <row r="30" spans="1:6" ht="13.5" customHeight="1" thickBot="1" thickTop="1">
      <c r="A30" s="19" t="s">
        <v>27</v>
      </c>
      <c r="B30" s="27">
        <f>SUM(B26:B29)</f>
        <v>15</v>
      </c>
      <c r="C30" s="27">
        <f>SUM(C26:C29)</f>
        <v>0</v>
      </c>
      <c r="D30" s="27">
        <f>SUM(D26:D29)</f>
        <v>0</v>
      </c>
      <c r="E30" s="27">
        <f>SUM(E26:E29)</f>
        <v>0</v>
      </c>
      <c r="F30" s="28">
        <f>SUM(F26:F29)</f>
        <v>15</v>
      </c>
    </row>
    <row r="31" spans="1:6" ht="13.5" customHeight="1" thickTop="1">
      <c r="A31" s="17" t="s">
        <v>0</v>
      </c>
      <c r="B31" s="22"/>
      <c r="C31" s="22"/>
      <c r="D31" s="22"/>
      <c r="E31" s="22"/>
      <c r="F31" s="23"/>
    </row>
    <row r="32" spans="1:6" ht="13.5" customHeight="1">
      <c r="A32" s="17" t="s">
        <v>1</v>
      </c>
      <c r="B32" s="22">
        <f>SUM(B7:B14)</f>
        <v>506.272</v>
      </c>
      <c r="C32" s="22">
        <f>SUM(C7:C14)</f>
        <v>34</v>
      </c>
      <c r="D32" s="22">
        <f>SUM(D7:D14)</f>
        <v>16</v>
      </c>
      <c r="E32" s="22">
        <f>SUM(E7:E14)</f>
        <v>13</v>
      </c>
      <c r="F32" s="23">
        <f>SUM(F7:F14)</f>
        <v>569.272</v>
      </c>
    </row>
    <row r="33" spans="1:6" ht="13.5" customHeight="1">
      <c r="A33" s="17" t="s">
        <v>2</v>
      </c>
      <c r="B33" s="22">
        <f>B16+B18+B22+B25+B30</f>
        <v>40</v>
      </c>
      <c r="C33" s="22">
        <f>C16+C18+C22+C25+C30</f>
        <v>1</v>
      </c>
      <c r="D33" s="22">
        <f>D16+D18+D22+D25+D30</f>
        <v>0</v>
      </c>
      <c r="E33" s="22">
        <f>E16+E18+E22+E25+E30</f>
        <v>0</v>
      </c>
      <c r="F33" s="23">
        <f>F16+F18+F22+F25+F30</f>
        <v>41</v>
      </c>
    </row>
    <row r="34" spans="1:6" ht="13.5" customHeight="1" thickBot="1">
      <c r="A34" s="18" t="s">
        <v>3</v>
      </c>
      <c r="B34" s="30">
        <f>+B32+B33</f>
        <v>546.2719999999999</v>
      </c>
      <c r="C34" s="30">
        <f>+C32+C33</f>
        <v>35</v>
      </c>
      <c r="D34" s="30">
        <f>+D32+D33</f>
        <v>16</v>
      </c>
      <c r="E34" s="30">
        <f>+E32+E33</f>
        <v>13</v>
      </c>
      <c r="F34" s="31">
        <f>+F32+F33</f>
        <v>610.272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&amp;L&amp;9令和元年７月２１日執行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1" sqref="B1"/>
    </sheetView>
  </sheetViews>
  <sheetFormatPr defaultColWidth="9.00390625" defaultRowHeight="13.5" customHeight="1"/>
  <cols>
    <col min="1" max="1" width="19.375" style="88" customWidth="1"/>
    <col min="2" max="2" width="20.625" style="88" customWidth="1"/>
    <col min="3" max="3" width="16.625" style="88" customWidth="1"/>
    <col min="4" max="16384" width="9.00390625" style="88" customWidth="1"/>
  </cols>
  <sheetData>
    <row r="1" spans="1:3" ht="13.5" customHeight="1">
      <c r="A1" s="1" t="s">
        <v>4</v>
      </c>
      <c r="B1" s="2"/>
      <c r="C1" s="4"/>
    </row>
    <row r="2" spans="1:3" ht="13.5" customHeight="1">
      <c r="A2" s="5" t="s">
        <v>18</v>
      </c>
      <c r="B2" s="2"/>
      <c r="C2" s="4"/>
    </row>
    <row r="3" spans="1:3" ht="13.5" customHeight="1">
      <c r="A3" s="5" t="s">
        <v>119</v>
      </c>
      <c r="B3" s="2"/>
      <c r="C3" s="4"/>
    </row>
    <row r="4" spans="1:3" ht="13.5" customHeight="1" thickBot="1">
      <c r="A4" s="7" t="s">
        <v>18</v>
      </c>
      <c r="B4" s="8"/>
      <c r="C4" s="4"/>
    </row>
    <row r="5" spans="1:3" ht="13.5" customHeight="1">
      <c r="A5" s="9" t="s">
        <v>5</v>
      </c>
      <c r="B5" s="10" t="s">
        <v>8</v>
      </c>
      <c r="C5" s="12"/>
    </row>
    <row r="6" spans="1:3" ht="13.5" customHeight="1" thickBot="1">
      <c r="A6" s="13" t="s">
        <v>6</v>
      </c>
      <c r="B6" s="14" t="s">
        <v>273</v>
      </c>
      <c r="C6" s="16" t="s">
        <v>7</v>
      </c>
    </row>
    <row r="7" spans="1:3" ht="13.5" customHeight="1" thickTop="1">
      <c r="A7" s="17" t="s">
        <v>19</v>
      </c>
      <c r="B7" s="22">
        <v>53</v>
      </c>
      <c r="C7" s="23">
        <f aca="true" t="shared" si="0" ref="C7:C15">SUM(B7:B7)</f>
        <v>53</v>
      </c>
    </row>
    <row r="8" spans="1:3" ht="13.5" customHeight="1">
      <c r="A8" s="17" t="s">
        <v>20</v>
      </c>
      <c r="B8" s="22">
        <v>17</v>
      </c>
      <c r="C8" s="23">
        <f t="shared" si="0"/>
        <v>17</v>
      </c>
    </row>
    <row r="9" spans="1:3" ht="13.5" customHeight="1">
      <c r="A9" s="17" t="s">
        <v>21</v>
      </c>
      <c r="B9" s="22">
        <v>69</v>
      </c>
      <c r="C9" s="23">
        <f t="shared" si="0"/>
        <v>69</v>
      </c>
    </row>
    <row r="10" spans="1:3" ht="13.5" customHeight="1">
      <c r="A10" s="17" t="s">
        <v>22</v>
      </c>
      <c r="B10" s="22">
        <v>22</v>
      </c>
      <c r="C10" s="23">
        <f t="shared" si="0"/>
        <v>22</v>
      </c>
    </row>
    <row r="11" spans="1:3" ht="13.5" customHeight="1">
      <c r="A11" s="17" t="s">
        <v>23</v>
      </c>
      <c r="B11" s="22">
        <v>5</v>
      </c>
      <c r="C11" s="23">
        <f t="shared" si="0"/>
        <v>5</v>
      </c>
    </row>
    <row r="12" spans="1:3" ht="13.5" customHeight="1">
      <c r="A12" s="17" t="s">
        <v>24</v>
      </c>
      <c r="B12" s="22">
        <v>11</v>
      </c>
      <c r="C12" s="23">
        <f t="shared" si="0"/>
        <v>11</v>
      </c>
    </row>
    <row r="13" spans="1:3" ht="13.5" customHeight="1">
      <c r="A13" s="17" t="s">
        <v>25</v>
      </c>
      <c r="B13" s="22">
        <v>4</v>
      </c>
      <c r="C13" s="23">
        <f t="shared" si="0"/>
        <v>4</v>
      </c>
    </row>
    <row r="14" spans="1:3" ht="13.5" customHeight="1" thickBot="1">
      <c r="A14" s="13" t="s">
        <v>34</v>
      </c>
      <c r="B14" s="24">
        <v>9</v>
      </c>
      <c r="C14" s="23">
        <f t="shared" si="0"/>
        <v>9</v>
      </c>
    </row>
    <row r="15" spans="1:3" ht="13.5" customHeight="1" thickBot="1" thickTop="1">
      <c r="A15" s="17" t="s">
        <v>35</v>
      </c>
      <c r="B15" s="22">
        <v>1</v>
      </c>
      <c r="C15" s="29">
        <f t="shared" si="0"/>
        <v>1</v>
      </c>
    </row>
    <row r="16" spans="1:3" ht="13.5" customHeight="1" thickBot="1" thickTop="1">
      <c r="A16" s="19" t="s">
        <v>26</v>
      </c>
      <c r="B16" s="27">
        <f>SUM(B15:B15)</f>
        <v>1</v>
      </c>
      <c r="C16" s="28">
        <f>SUM(C15:C15)</f>
        <v>1</v>
      </c>
    </row>
    <row r="17" spans="1:3" ht="13.5" customHeight="1" thickBot="1" thickTop="1">
      <c r="A17" s="17" t="s">
        <v>79</v>
      </c>
      <c r="B17" s="22">
        <v>0</v>
      </c>
      <c r="C17" s="29">
        <f>SUM(B17:B17)</f>
        <v>0</v>
      </c>
    </row>
    <row r="18" spans="1:3" ht="13.5" customHeight="1" thickBot="1" thickTop="1">
      <c r="A18" s="19" t="s">
        <v>36</v>
      </c>
      <c r="B18" s="27">
        <f>SUM(B17:B17)</f>
        <v>0</v>
      </c>
      <c r="C18" s="28">
        <f>SUM(C17:C17)</f>
        <v>0</v>
      </c>
    </row>
    <row r="19" spans="1:3" ht="13.5" customHeight="1" thickTop="1">
      <c r="A19" s="17" t="s">
        <v>39</v>
      </c>
      <c r="B19" s="22">
        <v>2</v>
      </c>
      <c r="C19" s="29">
        <f>SUM(B19:B19)</f>
        <v>2</v>
      </c>
    </row>
    <row r="20" spans="1:3" ht="13.5" customHeight="1">
      <c r="A20" s="17" t="s">
        <v>40</v>
      </c>
      <c r="B20" s="22">
        <v>1</v>
      </c>
      <c r="C20" s="26">
        <f>SUM(B20:B20)</f>
        <v>1</v>
      </c>
    </row>
    <row r="21" spans="1:3" ht="13.5" customHeight="1" thickBot="1">
      <c r="A21" s="17" t="s">
        <v>52</v>
      </c>
      <c r="B21" s="22">
        <v>5</v>
      </c>
      <c r="C21" s="26">
        <f>SUM(B21:B21)</f>
        <v>5</v>
      </c>
    </row>
    <row r="22" spans="1:3" ht="13.5" customHeight="1" thickBot="1" thickTop="1">
      <c r="A22" s="19" t="s">
        <v>38</v>
      </c>
      <c r="B22" s="27">
        <f>SUM(B19:B21)</f>
        <v>8</v>
      </c>
      <c r="C22" s="28">
        <f>SUM(C19:C21)</f>
        <v>8</v>
      </c>
    </row>
    <row r="23" spans="1:3" ht="13.5" customHeight="1" thickTop="1">
      <c r="A23" s="17" t="s">
        <v>43</v>
      </c>
      <c r="B23" s="22">
        <v>2</v>
      </c>
      <c r="C23" s="29">
        <f>SUM(B23:B23)</f>
        <v>2</v>
      </c>
    </row>
    <row r="24" spans="1:3" ht="13.5" customHeight="1" thickBot="1">
      <c r="A24" s="13" t="s">
        <v>53</v>
      </c>
      <c r="B24" s="24">
        <v>2</v>
      </c>
      <c r="C24" s="25">
        <f>SUM(B24:B24)</f>
        <v>2</v>
      </c>
    </row>
    <row r="25" spans="1:3" ht="13.5" customHeight="1" thickBot="1" thickTop="1">
      <c r="A25" s="19" t="s">
        <v>42</v>
      </c>
      <c r="B25" s="27">
        <f>SUM(B23:B24)</f>
        <v>4</v>
      </c>
      <c r="C25" s="28">
        <f>SUM(C23:C24)</f>
        <v>4</v>
      </c>
    </row>
    <row r="26" spans="1:3" ht="13.5" customHeight="1" thickTop="1">
      <c r="A26" s="17" t="s">
        <v>45</v>
      </c>
      <c r="B26" s="22">
        <v>0</v>
      </c>
      <c r="C26" s="29">
        <f>SUM(B26:B26)</f>
        <v>0</v>
      </c>
    </row>
    <row r="27" spans="1:3" ht="13.5" customHeight="1">
      <c r="A27" s="17" t="s">
        <v>46</v>
      </c>
      <c r="B27" s="22">
        <v>0</v>
      </c>
      <c r="C27" s="26">
        <f>SUM(B27:B27)</f>
        <v>0</v>
      </c>
    </row>
    <row r="28" spans="1:3" ht="13.5" customHeight="1">
      <c r="A28" s="17" t="s">
        <v>47</v>
      </c>
      <c r="B28" s="22">
        <v>0</v>
      </c>
      <c r="C28" s="26">
        <f>SUM(B28:B28)</f>
        <v>0</v>
      </c>
    </row>
    <row r="29" spans="1:3" ht="13.5" customHeight="1" thickBot="1">
      <c r="A29" s="17" t="s">
        <v>54</v>
      </c>
      <c r="B29" s="22">
        <v>2</v>
      </c>
      <c r="C29" s="26">
        <f>SUM(B29:B29)</f>
        <v>2</v>
      </c>
    </row>
    <row r="30" spans="1:3" ht="13.5" customHeight="1" thickBot="1" thickTop="1">
      <c r="A30" s="19" t="s">
        <v>27</v>
      </c>
      <c r="B30" s="27">
        <f>SUM(B26:B29)</f>
        <v>2</v>
      </c>
      <c r="C30" s="28">
        <f>SUM(C26:C29)</f>
        <v>2</v>
      </c>
    </row>
    <row r="31" spans="1:3" ht="13.5" customHeight="1" thickTop="1">
      <c r="A31" s="17" t="s">
        <v>0</v>
      </c>
      <c r="B31" s="22"/>
      <c r="C31" s="23"/>
    </row>
    <row r="32" spans="1:3" ht="13.5" customHeight="1">
      <c r="A32" s="17" t="s">
        <v>1</v>
      </c>
      <c r="B32" s="22">
        <f>SUM(B7:B14)</f>
        <v>190</v>
      </c>
      <c r="C32" s="23">
        <f>SUM(C7:C14)</f>
        <v>190</v>
      </c>
    </row>
    <row r="33" spans="1:3" ht="13.5" customHeight="1">
      <c r="A33" s="17" t="s">
        <v>2</v>
      </c>
      <c r="B33" s="22">
        <f>B16+B18+B22+B25+B30</f>
        <v>15</v>
      </c>
      <c r="C33" s="23">
        <f>C16+C18+C22+C25+C30</f>
        <v>15</v>
      </c>
    </row>
    <row r="34" spans="1:3" ht="13.5" customHeight="1" thickBot="1">
      <c r="A34" s="18" t="s">
        <v>3</v>
      </c>
      <c r="B34" s="30">
        <f>+B32+B33</f>
        <v>205</v>
      </c>
      <c r="C34" s="31">
        <f>+C32+C33</f>
        <v>205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&amp;L&amp;9令和元年７月２１日執行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1" sqref="B1"/>
    </sheetView>
  </sheetViews>
  <sheetFormatPr defaultColWidth="9.00390625" defaultRowHeight="13.5" customHeight="1"/>
  <cols>
    <col min="1" max="1" width="19.375" style="88" customWidth="1"/>
    <col min="2" max="10" width="20.625" style="88" customWidth="1"/>
    <col min="11" max="11" width="16.625" style="88" customWidth="1"/>
    <col min="12" max="16384" width="9.00390625" style="88" customWidth="1"/>
  </cols>
  <sheetData>
    <row r="1" spans="1:11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4"/>
    </row>
    <row r="3" spans="1:11" ht="13.5" customHeight="1">
      <c r="A3" s="5" t="s">
        <v>283</v>
      </c>
      <c r="B3" s="2"/>
      <c r="C3" s="6"/>
      <c r="D3" s="6"/>
      <c r="E3" s="6"/>
      <c r="F3" s="6"/>
      <c r="G3" s="6"/>
      <c r="H3" s="6"/>
      <c r="I3" s="6"/>
      <c r="J3" s="6"/>
      <c r="K3" s="4"/>
    </row>
    <row r="4" spans="1:11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4"/>
    </row>
    <row r="5" spans="1:11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2"/>
    </row>
    <row r="6" spans="1:11" ht="13.5" customHeight="1" thickBot="1">
      <c r="A6" s="13" t="s">
        <v>6</v>
      </c>
      <c r="B6" s="14" t="s">
        <v>274</v>
      </c>
      <c r="C6" s="15" t="s">
        <v>275</v>
      </c>
      <c r="D6" s="15" t="s">
        <v>276</v>
      </c>
      <c r="E6" s="15" t="s">
        <v>277</v>
      </c>
      <c r="F6" s="15" t="s">
        <v>278</v>
      </c>
      <c r="G6" s="15" t="s">
        <v>279</v>
      </c>
      <c r="H6" s="15" t="s">
        <v>280</v>
      </c>
      <c r="I6" s="15" t="s">
        <v>281</v>
      </c>
      <c r="J6" s="15" t="s">
        <v>282</v>
      </c>
      <c r="K6" s="16" t="s">
        <v>7</v>
      </c>
    </row>
    <row r="7" spans="1:11" ht="13.5" customHeight="1" thickTop="1">
      <c r="A7" s="17" t="s">
        <v>19</v>
      </c>
      <c r="B7" s="22">
        <v>5</v>
      </c>
      <c r="C7" s="22">
        <v>1.006</v>
      </c>
      <c r="D7" s="22">
        <v>1696.925</v>
      </c>
      <c r="E7" s="22">
        <v>22</v>
      </c>
      <c r="F7" s="22">
        <v>15</v>
      </c>
      <c r="G7" s="22">
        <v>0</v>
      </c>
      <c r="H7" s="22">
        <v>5</v>
      </c>
      <c r="I7" s="22">
        <v>25</v>
      </c>
      <c r="J7" s="22">
        <v>9</v>
      </c>
      <c r="K7" s="23">
        <f>SUM(B7:J7)</f>
        <v>1778.931</v>
      </c>
    </row>
    <row r="8" spans="1:11" ht="13.5" customHeight="1">
      <c r="A8" s="17" t="s">
        <v>20</v>
      </c>
      <c r="B8" s="22">
        <v>1</v>
      </c>
      <c r="C8" s="22">
        <v>0</v>
      </c>
      <c r="D8" s="22">
        <v>280.518</v>
      </c>
      <c r="E8" s="22">
        <v>4</v>
      </c>
      <c r="F8" s="22">
        <v>4</v>
      </c>
      <c r="G8" s="22">
        <v>3</v>
      </c>
      <c r="H8" s="22">
        <v>1</v>
      </c>
      <c r="I8" s="22">
        <v>7</v>
      </c>
      <c r="J8" s="22">
        <v>4</v>
      </c>
      <c r="K8" s="23">
        <f aca="true" t="shared" si="0" ref="K8:K14">SUM(B8:J8)</f>
        <v>304.518</v>
      </c>
    </row>
    <row r="9" spans="1:11" ht="13.5" customHeight="1">
      <c r="A9" s="17" t="s">
        <v>21</v>
      </c>
      <c r="B9" s="22">
        <v>8</v>
      </c>
      <c r="C9" s="22">
        <v>5.063</v>
      </c>
      <c r="D9" s="22">
        <v>1265.075</v>
      </c>
      <c r="E9" s="22">
        <v>21</v>
      </c>
      <c r="F9" s="22">
        <v>9</v>
      </c>
      <c r="G9" s="22">
        <v>5</v>
      </c>
      <c r="H9" s="22">
        <v>1</v>
      </c>
      <c r="I9" s="22">
        <v>29</v>
      </c>
      <c r="J9" s="22">
        <v>2</v>
      </c>
      <c r="K9" s="23">
        <f t="shared" si="0"/>
        <v>1345.1380000000001</v>
      </c>
    </row>
    <row r="10" spans="1:11" ht="13.5" customHeight="1">
      <c r="A10" s="17" t="s">
        <v>22</v>
      </c>
      <c r="B10" s="22">
        <v>1</v>
      </c>
      <c r="C10" s="22">
        <v>0</v>
      </c>
      <c r="D10" s="22">
        <v>259.17</v>
      </c>
      <c r="E10" s="22">
        <v>1</v>
      </c>
      <c r="F10" s="22">
        <v>3</v>
      </c>
      <c r="G10" s="22">
        <v>0</v>
      </c>
      <c r="H10" s="22">
        <v>2</v>
      </c>
      <c r="I10" s="22">
        <v>5</v>
      </c>
      <c r="J10" s="22">
        <v>1</v>
      </c>
      <c r="K10" s="23">
        <f t="shared" si="0"/>
        <v>272.17</v>
      </c>
    </row>
    <row r="11" spans="1:11" ht="13.5" customHeight="1">
      <c r="A11" s="17" t="s">
        <v>23</v>
      </c>
      <c r="B11" s="22">
        <v>0</v>
      </c>
      <c r="C11" s="22">
        <v>0</v>
      </c>
      <c r="D11" s="22">
        <v>199.537</v>
      </c>
      <c r="E11" s="22">
        <v>0</v>
      </c>
      <c r="F11" s="22">
        <v>0</v>
      </c>
      <c r="G11" s="22">
        <v>2</v>
      </c>
      <c r="H11" s="22">
        <v>0</v>
      </c>
      <c r="I11" s="22">
        <v>9</v>
      </c>
      <c r="J11" s="22">
        <v>2</v>
      </c>
      <c r="K11" s="23">
        <f t="shared" si="0"/>
        <v>212.537</v>
      </c>
    </row>
    <row r="12" spans="1:11" ht="13.5" customHeight="1">
      <c r="A12" s="17" t="s">
        <v>24</v>
      </c>
      <c r="B12" s="22">
        <v>0</v>
      </c>
      <c r="C12" s="22">
        <v>0</v>
      </c>
      <c r="D12" s="22">
        <v>217.19</v>
      </c>
      <c r="E12" s="22">
        <v>4</v>
      </c>
      <c r="F12" s="22">
        <v>2</v>
      </c>
      <c r="G12" s="22">
        <v>0</v>
      </c>
      <c r="H12" s="22">
        <v>0</v>
      </c>
      <c r="I12" s="22">
        <v>5</v>
      </c>
      <c r="J12" s="22">
        <v>0</v>
      </c>
      <c r="K12" s="23">
        <f t="shared" si="0"/>
        <v>228.19</v>
      </c>
    </row>
    <row r="13" spans="1:11" ht="13.5" customHeight="1">
      <c r="A13" s="17" t="s">
        <v>25</v>
      </c>
      <c r="B13" s="22">
        <v>0</v>
      </c>
      <c r="C13" s="22">
        <v>0</v>
      </c>
      <c r="D13" s="22">
        <v>113.799</v>
      </c>
      <c r="E13" s="22">
        <v>0</v>
      </c>
      <c r="F13" s="22">
        <v>1</v>
      </c>
      <c r="G13" s="22">
        <v>1.002</v>
      </c>
      <c r="H13" s="22">
        <v>1</v>
      </c>
      <c r="I13" s="22">
        <v>1</v>
      </c>
      <c r="J13" s="22">
        <v>1</v>
      </c>
      <c r="K13" s="23">
        <f t="shared" si="0"/>
        <v>118.801</v>
      </c>
    </row>
    <row r="14" spans="1:11" ht="13.5" customHeight="1" thickBot="1">
      <c r="A14" s="13" t="s">
        <v>34</v>
      </c>
      <c r="B14" s="24">
        <v>3</v>
      </c>
      <c r="C14" s="24">
        <v>0</v>
      </c>
      <c r="D14" s="24">
        <v>257.342</v>
      </c>
      <c r="E14" s="24">
        <v>1</v>
      </c>
      <c r="F14" s="24">
        <v>2</v>
      </c>
      <c r="G14" s="24">
        <v>1</v>
      </c>
      <c r="H14" s="24">
        <v>0</v>
      </c>
      <c r="I14" s="24">
        <v>4</v>
      </c>
      <c r="J14" s="24">
        <v>0</v>
      </c>
      <c r="K14" s="23">
        <f t="shared" si="0"/>
        <v>268.342</v>
      </c>
    </row>
    <row r="15" spans="1:11" ht="13.5" customHeight="1" thickBot="1" thickTop="1">
      <c r="A15" s="17" t="s">
        <v>35</v>
      </c>
      <c r="B15" s="22">
        <v>0</v>
      </c>
      <c r="C15" s="22">
        <v>0</v>
      </c>
      <c r="D15" s="22">
        <v>67.2</v>
      </c>
      <c r="E15" s="22">
        <v>1</v>
      </c>
      <c r="F15" s="22">
        <v>1</v>
      </c>
      <c r="G15" s="22">
        <v>0</v>
      </c>
      <c r="H15" s="22">
        <v>0</v>
      </c>
      <c r="I15" s="22">
        <v>1</v>
      </c>
      <c r="J15" s="22">
        <v>0</v>
      </c>
      <c r="K15" s="29">
        <f>SUM(B15:J15)</f>
        <v>70.2</v>
      </c>
    </row>
    <row r="16" spans="1:11" ht="13.5" customHeight="1" thickBot="1" thickTop="1">
      <c r="A16" s="19" t="s">
        <v>26</v>
      </c>
      <c r="B16" s="27">
        <f aca="true" t="shared" si="1" ref="B16:K16">SUM(B15:B15)</f>
        <v>0</v>
      </c>
      <c r="C16" s="27">
        <f t="shared" si="1"/>
        <v>0</v>
      </c>
      <c r="D16" s="27">
        <f t="shared" si="1"/>
        <v>67.2</v>
      </c>
      <c r="E16" s="27">
        <f t="shared" si="1"/>
        <v>1</v>
      </c>
      <c r="F16" s="27">
        <f t="shared" si="1"/>
        <v>1</v>
      </c>
      <c r="G16" s="27">
        <f t="shared" si="1"/>
        <v>0</v>
      </c>
      <c r="H16" s="27">
        <f t="shared" si="1"/>
        <v>0</v>
      </c>
      <c r="I16" s="27">
        <f>SUM(I15:I15)</f>
        <v>1</v>
      </c>
      <c r="J16" s="27">
        <f>SUM(J15:J15)</f>
        <v>0</v>
      </c>
      <c r="K16" s="28">
        <f t="shared" si="1"/>
        <v>70.2</v>
      </c>
    </row>
    <row r="17" spans="1:11" ht="13.5" customHeight="1" thickBot="1" thickTop="1">
      <c r="A17" s="17" t="s">
        <v>37</v>
      </c>
      <c r="B17" s="22">
        <v>0</v>
      </c>
      <c r="C17" s="22">
        <v>0</v>
      </c>
      <c r="D17" s="22">
        <v>15.247</v>
      </c>
      <c r="E17" s="22">
        <v>0</v>
      </c>
      <c r="F17" s="22">
        <v>0</v>
      </c>
      <c r="G17" s="22">
        <v>1</v>
      </c>
      <c r="H17" s="22">
        <v>1</v>
      </c>
      <c r="I17" s="22">
        <v>0</v>
      </c>
      <c r="J17" s="22">
        <v>0</v>
      </c>
      <c r="K17" s="29">
        <f>SUM(B17:J17)</f>
        <v>17.247</v>
      </c>
    </row>
    <row r="18" spans="1:11" ht="13.5" customHeight="1" thickBot="1" thickTop="1">
      <c r="A18" s="19" t="s">
        <v>36</v>
      </c>
      <c r="B18" s="27">
        <f aca="true" t="shared" si="2" ref="B18:K18">SUM(B17:B17)</f>
        <v>0</v>
      </c>
      <c r="C18" s="27">
        <f t="shared" si="2"/>
        <v>0</v>
      </c>
      <c r="D18" s="27">
        <f t="shared" si="2"/>
        <v>15.247</v>
      </c>
      <c r="E18" s="27">
        <f t="shared" si="2"/>
        <v>0</v>
      </c>
      <c r="F18" s="27">
        <f t="shared" si="2"/>
        <v>0</v>
      </c>
      <c r="G18" s="27">
        <f t="shared" si="2"/>
        <v>1</v>
      </c>
      <c r="H18" s="27">
        <f t="shared" si="2"/>
        <v>1</v>
      </c>
      <c r="I18" s="27">
        <f>SUM(I17:I17)</f>
        <v>0</v>
      </c>
      <c r="J18" s="27">
        <f>SUM(J17:J17)</f>
        <v>0</v>
      </c>
      <c r="K18" s="28">
        <f t="shared" si="2"/>
        <v>17.247</v>
      </c>
    </row>
    <row r="19" spans="1:11" ht="13.5" customHeight="1" thickTop="1">
      <c r="A19" s="17" t="s">
        <v>39</v>
      </c>
      <c r="B19" s="22">
        <v>0</v>
      </c>
      <c r="C19" s="22">
        <v>0</v>
      </c>
      <c r="D19" s="22">
        <v>24.335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1</v>
      </c>
      <c r="K19" s="29">
        <f>SUM(B19:J19)</f>
        <v>25.335</v>
      </c>
    </row>
    <row r="20" spans="1:11" ht="13.5" customHeight="1">
      <c r="A20" s="17" t="s">
        <v>40</v>
      </c>
      <c r="B20" s="22">
        <v>0</v>
      </c>
      <c r="C20" s="22">
        <v>0</v>
      </c>
      <c r="D20" s="22">
        <v>33.789</v>
      </c>
      <c r="E20" s="22">
        <v>0</v>
      </c>
      <c r="F20" s="22">
        <v>1</v>
      </c>
      <c r="G20" s="22">
        <v>0</v>
      </c>
      <c r="H20" s="22">
        <v>0</v>
      </c>
      <c r="I20" s="22">
        <v>1</v>
      </c>
      <c r="J20" s="22">
        <v>0</v>
      </c>
      <c r="K20" s="26">
        <f>SUM(B20:J20)</f>
        <v>35.789</v>
      </c>
    </row>
    <row r="21" spans="1:11" ht="13.5" customHeight="1" thickBot="1">
      <c r="A21" s="17" t="s">
        <v>41</v>
      </c>
      <c r="B21" s="22">
        <v>0</v>
      </c>
      <c r="C21" s="22">
        <v>0</v>
      </c>
      <c r="D21" s="22">
        <v>40.192</v>
      </c>
      <c r="E21" s="22">
        <v>0</v>
      </c>
      <c r="F21" s="22">
        <v>1</v>
      </c>
      <c r="G21" s="22">
        <v>0</v>
      </c>
      <c r="H21" s="22">
        <v>0</v>
      </c>
      <c r="I21" s="22">
        <v>0</v>
      </c>
      <c r="J21" s="22">
        <v>0</v>
      </c>
      <c r="K21" s="26">
        <f>SUM(B21:J21)</f>
        <v>41.192</v>
      </c>
    </row>
    <row r="22" spans="1:11" ht="13.5" customHeight="1" thickBot="1" thickTop="1">
      <c r="A22" s="19" t="s">
        <v>38</v>
      </c>
      <c r="B22" s="27">
        <f aca="true" t="shared" si="3" ref="B22:K22">SUM(B19:B21)</f>
        <v>0</v>
      </c>
      <c r="C22" s="27">
        <f t="shared" si="3"/>
        <v>0</v>
      </c>
      <c r="D22" s="27">
        <f t="shared" si="3"/>
        <v>98.316</v>
      </c>
      <c r="E22" s="27">
        <f t="shared" si="3"/>
        <v>0</v>
      </c>
      <c r="F22" s="27">
        <f t="shared" si="3"/>
        <v>2</v>
      </c>
      <c r="G22" s="27">
        <f t="shared" si="3"/>
        <v>0</v>
      </c>
      <c r="H22" s="27">
        <f t="shared" si="3"/>
        <v>0</v>
      </c>
      <c r="I22" s="27">
        <f>SUM(I19:I21)</f>
        <v>1</v>
      </c>
      <c r="J22" s="27">
        <f>SUM(J19:J21)</f>
        <v>1</v>
      </c>
      <c r="K22" s="28">
        <f t="shared" si="3"/>
        <v>102.316</v>
      </c>
    </row>
    <row r="23" spans="1:11" ht="13.5" customHeight="1" thickTop="1">
      <c r="A23" s="17" t="s">
        <v>43</v>
      </c>
      <c r="B23" s="22">
        <v>1</v>
      </c>
      <c r="C23" s="22">
        <v>2</v>
      </c>
      <c r="D23" s="22">
        <v>67.785</v>
      </c>
      <c r="E23" s="22">
        <v>1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9">
        <f>SUM(B23:J23)</f>
        <v>71.785</v>
      </c>
    </row>
    <row r="24" spans="1:11" ht="13.5" customHeight="1" thickBot="1">
      <c r="A24" s="13" t="s">
        <v>44</v>
      </c>
      <c r="B24" s="24">
        <v>1</v>
      </c>
      <c r="C24" s="24">
        <v>0</v>
      </c>
      <c r="D24" s="24">
        <v>42.396</v>
      </c>
      <c r="E24" s="24">
        <v>2</v>
      </c>
      <c r="F24" s="24">
        <v>2</v>
      </c>
      <c r="G24" s="24">
        <v>0</v>
      </c>
      <c r="H24" s="24">
        <v>2</v>
      </c>
      <c r="I24" s="24">
        <v>0</v>
      </c>
      <c r="J24" s="24">
        <v>2</v>
      </c>
      <c r="K24" s="25">
        <f>SUM(B24:J24)</f>
        <v>51.396</v>
      </c>
    </row>
    <row r="25" spans="1:11" ht="13.5" customHeight="1" thickBot="1" thickTop="1">
      <c r="A25" s="19" t="s">
        <v>42</v>
      </c>
      <c r="B25" s="27">
        <f aca="true" t="shared" si="4" ref="B25:K25">SUM(B23:B24)</f>
        <v>2</v>
      </c>
      <c r="C25" s="27">
        <f t="shared" si="4"/>
        <v>2</v>
      </c>
      <c r="D25" s="27">
        <f t="shared" si="4"/>
        <v>110.181</v>
      </c>
      <c r="E25" s="27">
        <f t="shared" si="4"/>
        <v>3</v>
      </c>
      <c r="F25" s="27">
        <f t="shared" si="4"/>
        <v>2</v>
      </c>
      <c r="G25" s="27">
        <f t="shared" si="4"/>
        <v>0</v>
      </c>
      <c r="H25" s="27">
        <f t="shared" si="4"/>
        <v>2</v>
      </c>
      <c r="I25" s="27">
        <f>SUM(I23:I24)</f>
        <v>0</v>
      </c>
      <c r="J25" s="27">
        <f>SUM(J23:J24)</f>
        <v>2</v>
      </c>
      <c r="K25" s="28">
        <f t="shared" si="4"/>
        <v>123.181</v>
      </c>
    </row>
    <row r="26" spans="1:11" ht="13.5" customHeight="1" thickTop="1">
      <c r="A26" s="17" t="s">
        <v>45</v>
      </c>
      <c r="B26" s="22">
        <v>0</v>
      </c>
      <c r="C26" s="22">
        <v>0</v>
      </c>
      <c r="D26" s="22">
        <v>26.876</v>
      </c>
      <c r="E26" s="22">
        <v>0</v>
      </c>
      <c r="F26" s="22">
        <v>0</v>
      </c>
      <c r="G26" s="22">
        <v>0</v>
      </c>
      <c r="H26" s="22">
        <v>0</v>
      </c>
      <c r="I26" s="22">
        <v>4</v>
      </c>
      <c r="J26" s="22">
        <v>0</v>
      </c>
      <c r="K26" s="29">
        <f>SUM(B26:J26)</f>
        <v>30.876</v>
      </c>
    </row>
    <row r="27" spans="1:11" ht="13.5" customHeight="1">
      <c r="A27" s="17" t="s">
        <v>46</v>
      </c>
      <c r="B27" s="22">
        <v>0</v>
      </c>
      <c r="C27" s="22">
        <v>0</v>
      </c>
      <c r="D27" s="22">
        <v>16.242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6">
        <f>SUM(B27:J27)</f>
        <v>16.242</v>
      </c>
    </row>
    <row r="28" spans="1:11" ht="13.5" customHeight="1">
      <c r="A28" s="17" t="s">
        <v>47</v>
      </c>
      <c r="B28" s="22">
        <v>0</v>
      </c>
      <c r="C28" s="22">
        <v>0</v>
      </c>
      <c r="D28" s="22">
        <v>11</v>
      </c>
      <c r="E28" s="22">
        <v>1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6">
        <f>SUM(B28:J28)</f>
        <v>12</v>
      </c>
    </row>
    <row r="29" spans="1:11" ht="13.5" customHeight="1" thickBot="1">
      <c r="A29" s="17" t="s">
        <v>48</v>
      </c>
      <c r="B29" s="22">
        <v>0</v>
      </c>
      <c r="C29" s="22">
        <v>0</v>
      </c>
      <c r="D29" s="22">
        <v>54.852</v>
      </c>
      <c r="E29" s="22">
        <v>1</v>
      </c>
      <c r="F29" s="22">
        <v>0</v>
      </c>
      <c r="G29" s="22">
        <v>0</v>
      </c>
      <c r="H29" s="22">
        <v>0</v>
      </c>
      <c r="I29" s="22">
        <v>1</v>
      </c>
      <c r="J29" s="22">
        <v>1</v>
      </c>
      <c r="K29" s="26">
        <f>SUM(B29:J29)</f>
        <v>57.852</v>
      </c>
    </row>
    <row r="30" spans="1:11" ht="13.5" customHeight="1" thickBot="1" thickTop="1">
      <c r="A30" s="19" t="s">
        <v>27</v>
      </c>
      <c r="B30" s="27">
        <f aca="true" t="shared" si="5" ref="B30:K30">SUM(B26:B29)</f>
        <v>0</v>
      </c>
      <c r="C30" s="27">
        <f t="shared" si="5"/>
        <v>0</v>
      </c>
      <c r="D30" s="27">
        <f t="shared" si="5"/>
        <v>108.97</v>
      </c>
      <c r="E30" s="27">
        <f t="shared" si="5"/>
        <v>2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>SUM(I26:I29)</f>
        <v>5</v>
      </c>
      <c r="J30" s="27">
        <f>SUM(J26:J29)</f>
        <v>1</v>
      </c>
      <c r="K30" s="28">
        <f t="shared" si="5"/>
        <v>116.97</v>
      </c>
    </row>
    <row r="31" spans="1:11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ht="13.5" customHeight="1">
      <c r="A32" s="17" t="s">
        <v>1</v>
      </c>
      <c r="B32" s="22">
        <f aca="true" t="shared" si="6" ref="B32:K32">SUM(B7:B14)</f>
        <v>18</v>
      </c>
      <c r="C32" s="22">
        <f t="shared" si="6"/>
        <v>6.069</v>
      </c>
      <c r="D32" s="22">
        <f t="shared" si="6"/>
        <v>4289.556</v>
      </c>
      <c r="E32" s="22">
        <f t="shared" si="6"/>
        <v>53</v>
      </c>
      <c r="F32" s="22">
        <f t="shared" si="6"/>
        <v>36</v>
      </c>
      <c r="G32" s="22">
        <f t="shared" si="6"/>
        <v>12.002</v>
      </c>
      <c r="H32" s="22">
        <f t="shared" si="6"/>
        <v>10</v>
      </c>
      <c r="I32" s="22">
        <f>SUM(I7:I14)</f>
        <v>85</v>
      </c>
      <c r="J32" s="22">
        <f>SUM(J7:J14)</f>
        <v>19</v>
      </c>
      <c r="K32" s="23">
        <f t="shared" si="6"/>
        <v>4528.627</v>
      </c>
    </row>
    <row r="33" spans="1:11" ht="13.5" customHeight="1">
      <c r="A33" s="17" t="s">
        <v>2</v>
      </c>
      <c r="B33" s="22">
        <f aca="true" t="shared" si="7" ref="B33:K33">B16+B18+B22+B25+B30</f>
        <v>2</v>
      </c>
      <c r="C33" s="22">
        <f t="shared" si="7"/>
        <v>2</v>
      </c>
      <c r="D33" s="22">
        <f t="shared" si="7"/>
        <v>399.914</v>
      </c>
      <c r="E33" s="22">
        <f t="shared" si="7"/>
        <v>6</v>
      </c>
      <c r="F33" s="22">
        <f t="shared" si="7"/>
        <v>5</v>
      </c>
      <c r="G33" s="22">
        <f t="shared" si="7"/>
        <v>1</v>
      </c>
      <c r="H33" s="22">
        <f t="shared" si="7"/>
        <v>3</v>
      </c>
      <c r="I33" s="22">
        <f>I16+I18+I22+I25+I30</f>
        <v>7</v>
      </c>
      <c r="J33" s="22">
        <f>J16+J18+J22+J25+J30</f>
        <v>4</v>
      </c>
      <c r="K33" s="23">
        <f t="shared" si="7"/>
        <v>429.914</v>
      </c>
    </row>
    <row r="34" spans="1:11" ht="13.5" customHeight="1" thickBot="1">
      <c r="A34" s="18" t="s">
        <v>3</v>
      </c>
      <c r="B34" s="30">
        <f aca="true" t="shared" si="8" ref="B34:K34">+B32+B33</f>
        <v>20</v>
      </c>
      <c r="C34" s="30">
        <f t="shared" si="8"/>
        <v>8.068999999999999</v>
      </c>
      <c r="D34" s="30">
        <f t="shared" si="8"/>
        <v>4689.469999999999</v>
      </c>
      <c r="E34" s="30">
        <f t="shared" si="8"/>
        <v>59</v>
      </c>
      <c r="F34" s="30">
        <f t="shared" si="8"/>
        <v>41</v>
      </c>
      <c r="G34" s="30">
        <f t="shared" si="8"/>
        <v>13.002</v>
      </c>
      <c r="H34" s="30">
        <f t="shared" si="8"/>
        <v>13</v>
      </c>
      <c r="I34" s="30">
        <f>+I32+I33</f>
        <v>92</v>
      </c>
      <c r="J34" s="30">
        <f>+J32+J33</f>
        <v>23</v>
      </c>
      <c r="K34" s="31">
        <f t="shared" si="8"/>
        <v>4958.541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&amp;L&amp;9令和元年７月２１日執行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N35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7.625" style="35" customWidth="1"/>
    <col min="2" max="40" width="12.625" style="35" customWidth="1"/>
    <col min="41" max="16384" width="9.00390625" style="35" customWidth="1"/>
  </cols>
  <sheetData>
    <row r="1" spans="1:40" ht="13.5">
      <c r="A1" s="32" t="s">
        <v>28</v>
      </c>
      <c r="B1" s="33"/>
      <c r="C1" s="33" t="s">
        <v>8</v>
      </c>
      <c r="D1" s="34"/>
      <c r="E1" s="33"/>
      <c r="F1" s="33" t="s">
        <v>9</v>
      </c>
      <c r="G1" s="34"/>
      <c r="H1" s="33"/>
      <c r="I1" s="33" t="s">
        <v>10</v>
      </c>
      <c r="J1" s="34"/>
      <c r="K1" s="33"/>
      <c r="L1" s="33" t="s">
        <v>11</v>
      </c>
      <c r="M1" s="34"/>
      <c r="N1" s="33"/>
      <c r="O1" s="33" t="s">
        <v>12</v>
      </c>
      <c r="P1" s="34"/>
      <c r="Q1" s="33"/>
      <c r="R1" s="33" t="s">
        <v>13</v>
      </c>
      <c r="S1" s="34"/>
      <c r="T1" s="33"/>
      <c r="U1" s="33" t="s">
        <v>14</v>
      </c>
      <c r="V1" s="34"/>
      <c r="W1" s="33"/>
      <c r="X1" s="33" t="s">
        <v>15</v>
      </c>
      <c r="Y1" s="34"/>
      <c r="Z1" s="33"/>
      <c r="AA1" s="33" t="s">
        <v>49</v>
      </c>
      <c r="AB1" s="34"/>
      <c r="AC1" s="33"/>
      <c r="AD1" s="33" t="s">
        <v>50</v>
      </c>
      <c r="AE1" s="34"/>
      <c r="AF1" s="89"/>
      <c r="AG1" s="33" t="s">
        <v>51</v>
      </c>
      <c r="AH1" s="34"/>
      <c r="AI1" s="89"/>
      <c r="AJ1" s="33" t="s">
        <v>55</v>
      </c>
      <c r="AK1" s="34"/>
      <c r="AL1" s="89"/>
      <c r="AM1" s="33" t="s">
        <v>74</v>
      </c>
      <c r="AN1" s="34"/>
    </row>
    <row r="2" spans="1:40" ht="12" customHeight="1">
      <c r="A2" s="36"/>
      <c r="B2" s="37"/>
      <c r="C2" s="37" t="s">
        <v>18</v>
      </c>
      <c r="D2" s="38"/>
      <c r="E2" s="37"/>
      <c r="F2" s="37" t="s">
        <v>18</v>
      </c>
      <c r="G2" s="38"/>
      <c r="H2" s="37"/>
      <c r="I2" s="37" t="s">
        <v>18</v>
      </c>
      <c r="J2" s="38"/>
      <c r="K2" s="37"/>
      <c r="L2" s="37" t="s">
        <v>18</v>
      </c>
      <c r="M2" s="38"/>
      <c r="N2" s="37"/>
      <c r="O2" s="37" t="s">
        <v>18</v>
      </c>
      <c r="P2" s="38"/>
      <c r="Q2" s="37"/>
      <c r="R2" s="37" t="s">
        <v>18</v>
      </c>
      <c r="S2" s="38"/>
      <c r="T2" s="37"/>
      <c r="U2" s="37" t="s">
        <v>18</v>
      </c>
      <c r="V2" s="38"/>
      <c r="W2" s="37"/>
      <c r="X2" s="37" t="s">
        <v>18</v>
      </c>
      <c r="Y2" s="38"/>
      <c r="Z2" s="37"/>
      <c r="AA2" s="37" t="s">
        <v>18</v>
      </c>
      <c r="AB2" s="38"/>
      <c r="AC2" s="37"/>
      <c r="AD2" s="37" t="s">
        <v>18</v>
      </c>
      <c r="AE2" s="38"/>
      <c r="AF2" s="90"/>
      <c r="AG2" s="37" t="s">
        <v>18</v>
      </c>
      <c r="AH2" s="38"/>
      <c r="AI2" s="90"/>
      <c r="AJ2" s="37" t="s">
        <v>18</v>
      </c>
      <c r="AK2" s="38"/>
      <c r="AL2" s="90"/>
      <c r="AM2" s="37" t="s">
        <v>18</v>
      </c>
      <c r="AN2" s="38"/>
    </row>
    <row r="3" spans="1:40" ht="12" customHeight="1">
      <c r="A3" s="39" t="s">
        <v>29</v>
      </c>
      <c r="B3" s="37"/>
      <c r="C3" s="37" t="s">
        <v>117</v>
      </c>
      <c r="D3" s="38"/>
      <c r="E3" s="37"/>
      <c r="F3" s="37" t="s">
        <v>127</v>
      </c>
      <c r="G3" s="38"/>
      <c r="H3" s="37"/>
      <c r="I3" s="37" t="s">
        <v>126</v>
      </c>
      <c r="J3" s="38"/>
      <c r="K3" s="37"/>
      <c r="L3" s="37" t="s">
        <v>116</v>
      </c>
      <c r="M3" s="38"/>
      <c r="N3" s="37"/>
      <c r="O3" s="37" t="s">
        <v>111</v>
      </c>
      <c r="P3" s="38"/>
      <c r="Q3" s="37"/>
      <c r="R3" s="37" t="s">
        <v>125</v>
      </c>
      <c r="S3" s="38"/>
      <c r="T3" s="37"/>
      <c r="U3" s="37" t="s">
        <v>124</v>
      </c>
      <c r="V3" s="38"/>
      <c r="W3" s="37"/>
      <c r="X3" s="37" t="s">
        <v>123</v>
      </c>
      <c r="Y3" s="38"/>
      <c r="Z3" s="37"/>
      <c r="AA3" s="37" t="s">
        <v>122</v>
      </c>
      <c r="AB3" s="38"/>
      <c r="AC3" s="37"/>
      <c r="AD3" s="37" t="s">
        <v>121</v>
      </c>
      <c r="AE3" s="38"/>
      <c r="AF3" s="90"/>
      <c r="AG3" s="37" t="s">
        <v>120</v>
      </c>
      <c r="AH3" s="38"/>
      <c r="AI3" s="90"/>
      <c r="AJ3" s="37" t="s">
        <v>119</v>
      </c>
      <c r="AK3" s="38"/>
      <c r="AL3" s="90"/>
      <c r="AM3" s="37" t="s">
        <v>118</v>
      </c>
      <c r="AN3" s="38"/>
    </row>
    <row r="4" spans="1:40" ht="12" customHeight="1">
      <c r="A4" s="36"/>
      <c r="B4" s="40"/>
      <c r="C4" s="40" t="s">
        <v>18</v>
      </c>
      <c r="D4" s="41"/>
      <c r="E4" s="40"/>
      <c r="F4" s="40" t="s">
        <v>18</v>
      </c>
      <c r="G4" s="41"/>
      <c r="H4" s="40"/>
      <c r="I4" s="40" t="s">
        <v>18</v>
      </c>
      <c r="J4" s="41"/>
      <c r="K4" s="40"/>
      <c r="L4" s="40" t="s">
        <v>18</v>
      </c>
      <c r="M4" s="41"/>
      <c r="N4" s="40"/>
      <c r="O4" s="40" t="s">
        <v>18</v>
      </c>
      <c r="P4" s="41"/>
      <c r="Q4" s="40"/>
      <c r="R4" s="40" t="s">
        <v>18</v>
      </c>
      <c r="S4" s="41"/>
      <c r="T4" s="40"/>
      <c r="U4" s="40" t="s">
        <v>18</v>
      </c>
      <c r="V4" s="41"/>
      <c r="W4" s="40"/>
      <c r="X4" s="40" t="s">
        <v>18</v>
      </c>
      <c r="Y4" s="41"/>
      <c r="Z4" s="40"/>
      <c r="AA4" s="40" t="s">
        <v>18</v>
      </c>
      <c r="AB4" s="41"/>
      <c r="AC4" s="40"/>
      <c r="AD4" s="40" t="s">
        <v>18</v>
      </c>
      <c r="AE4" s="41"/>
      <c r="AF4" s="91"/>
      <c r="AG4" s="40" t="s">
        <v>18</v>
      </c>
      <c r="AH4" s="41"/>
      <c r="AI4" s="91"/>
      <c r="AJ4" s="40" t="s">
        <v>18</v>
      </c>
      <c r="AK4" s="41"/>
      <c r="AL4" s="91"/>
      <c r="AM4" s="40" t="s">
        <v>18</v>
      </c>
      <c r="AN4" s="41"/>
    </row>
    <row r="5" spans="1:40" ht="12" customHeight="1">
      <c r="A5" s="36"/>
      <c r="B5" s="37"/>
      <c r="C5" s="37"/>
      <c r="D5" s="38"/>
      <c r="E5" s="37"/>
      <c r="F5" s="37"/>
      <c r="G5" s="38"/>
      <c r="H5" s="37"/>
      <c r="I5" s="37"/>
      <c r="J5" s="38"/>
      <c r="K5" s="37"/>
      <c r="L5" s="37"/>
      <c r="M5" s="38"/>
      <c r="N5" s="37"/>
      <c r="O5" s="37"/>
      <c r="P5" s="38"/>
      <c r="Q5" s="37"/>
      <c r="R5" s="37"/>
      <c r="S5" s="38"/>
      <c r="T5" s="37"/>
      <c r="U5" s="37"/>
      <c r="V5" s="38"/>
      <c r="W5" s="37"/>
      <c r="X5" s="37"/>
      <c r="Y5" s="38"/>
      <c r="Z5" s="37"/>
      <c r="AA5" s="37"/>
      <c r="AB5" s="38"/>
      <c r="AC5" s="37"/>
      <c r="AD5" s="37"/>
      <c r="AE5" s="38"/>
      <c r="AF5" s="90"/>
      <c r="AG5" s="37"/>
      <c r="AH5" s="38"/>
      <c r="AI5" s="90"/>
      <c r="AJ5" s="37"/>
      <c r="AK5" s="38"/>
      <c r="AL5" s="90"/>
      <c r="AM5" s="37"/>
      <c r="AN5" s="38"/>
    </row>
    <row r="6" spans="1:40" ht="12" customHeight="1">
      <c r="A6" s="42"/>
      <c r="B6" s="37" t="s">
        <v>30</v>
      </c>
      <c r="C6" s="43" t="s">
        <v>31</v>
      </c>
      <c r="D6" s="44" t="s">
        <v>32</v>
      </c>
      <c r="E6" s="37" t="s">
        <v>30</v>
      </c>
      <c r="F6" s="43" t="s">
        <v>31</v>
      </c>
      <c r="G6" s="44" t="s">
        <v>32</v>
      </c>
      <c r="H6" s="37" t="s">
        <v>30</v>
      </c>
      <c r="I6" s="43" t="s">
        <v>31</v>
      </c>
      <c r="J6" s="44" t="s">
        <v>32</v>
      </c>
      <c r="K6" s="37" t="s">
        <v>30</v>
      </c>
      <c r="L6" s="43" t="s">
        <v>31</v>
      </c>
      <c r="M6" s="44" t="s">
        <v>32</v>
      </c>
      <c r="N6" s="37" t="s">
        <v>30</v>
      </c>
      <c r="O6" s="43" t="s">
        <v>31</v>
      </c>
      <c r="P6" s="44" t="s">
        <v>32</v>
      </c>
      <c r="Q6" s="37" t="s">
        <v>30</v>
      </c>
      <c r="R6" s="43" t="s">
        <v>31</v>
      </c>
      <c r="S6" s="44" t="s">
        <v>32</v>
      </c>
      <c r="T6" s="37" t="s">
        <v>30</v>
      </c>
      <c r="U6" s="43" t="s">
        <v>31</v>
      </c>
      <c r="V6" s="44" t="s">
        <v>32</v>
      </c>
      <c r="W6" s="37" t="s">
        <v>30</v>
      </c>
      <c r="X6" s="43" t="s">
        <v>31</v>
      </c>
      <c r="Y6" s="44" t="s">
        <v>32</v>
      </c>
      <c r="Z6" s="37" t="s">
        <v>30</v>
      </c>
      <c r="AA6" s="43" t="s">
        <v>31</v>
      </c>
      <c r="AB6" s="44" t="s">
        <v>32</v>
      </c>
      <c r="AC6" s="37" t="s">
        <v>30</v>
      </c>
      <c r="AD6" s="43" t="s">
        <v>31</v>
      </c>
      <c r="AE6" s="44" t="s">
        <v>32</v>
      </c>
      <c r="AF6" s="90" t="s">
        <v>30</v>
      </c>
      <c r="AG6" s="43" t="s">
        <v>31</v>
      </c>
      <c r="AH6" s="44" t="s">
        <v>32</v>
      </c>
      <c r="AI6" s="90" t="s">
        <v>30</v>
      </c>
      <c r="AJ6" s="43" t="s">
        <v>31</v>
      </c>
      <c r="AK6" s="44" t="s">
        <v>32</v>
      </c>
      <c r="AL6" s="90" t="s">
        <v>30</v>
      </c>
      <c r="AM6" s="43" t="s">
        <v>31</v>
      </c>
      <c r="AN6" s="44" t="s">
        <v>32</v>
      </c>
    </row>
    <row r="7" spans="1:40" ht="12" customHeight="1" thickBot="1">
      <c r="A7" s="45" t="s">
        <v>33</v>
      </c>
      <c r="B7" s="46"/>
      <c r="C7" s="47" t="s">
        <v>30</v>
      </c>
      <c r="D7" s="48" t="s">
        <v>30</v>
      </c>
      <c r="E7" s="46"/>
      <c r="F7" s="47" t="s">
        <v>30</v>
      </c>
      <c r="G7" s="48" t="s">
        <v>30</v>
      </c>
      <c r="H7" s="46"/>
      <c r="I7" s="47" t="s">
        <v>30</v>
      </c>
      <c r="J7" s="48" t="s">
        <v>30</v>
      </c>
      <c r="K7" s="46"/>
      <c r="L7" s="47" t="s">
        <v>30</v>
      </c>
      <c r="M7" s="48" t="s">
        <v>30</v>
      </c>
      <c r="N7" s="46"/>
      <c r="O7" s="47" t="s">
        <v>30</v>
      </c>
      <c r="P7" s="48" t="s">
        <v>30</v>
      </c>
      <c r="Q7" s="46"/>
      <c r="R7" s="47" t="s">
        <v>30</v>
      </c>
      <c r="S7" s="48" t="s">
        <v>30</v>
      </c>
      <c r="T7" s="46"/>
      <c r="U7" s="47" t="s">
        <v>30</v>
      </c>
      <c r="V7" s="48" t="s">
        <v>30</v>
      </c>
      <c r="W7" s="46"/>
      <c r="X7" s="47" t="s">
        <v>30</v>
      </c>
      <c r="Y7" s="48" t="s">
        <v>30</v>
      </c>
      <c r="Z7" s="46"/>
      <c r="AA7" s="47" t="s">
        <v>30</v>
      </c>
      <c r="AB7" s="48" t="s">
        <v>30</v>
      </c>
      <c r="AC7" s="46"/>
      <c r="AD7" s="47" t="s">
        <v>30</v>
      </c>
      <c r="AE7" s="48" t="s">
        <v>30</v>
      </c>
      <c r="AF7" s="46"/>
      <c r="AG7" s="47" t="s">
        <v>30</v>
      </c>
      <c r="AH7" s="48" t="s">
        <v>30</v>
      </c>
      <c r="AI7" s="46"/>
      <c r="AJ7" s="47" t="s">
        <v>30</v>
      </c>
      <c r="AK7" s="48" t="s">
        <v>30</v>
      </c>
      <c r="AL7" s="46"/>
      <c r="AM7" s="47" t="s">
        <v>30</v>
      </c>
      <c r="AN7" s="48" t="s">
        <v>30</v>
      </c>
    </row>
    <row r="8" spans="1:40" ht="14.25" customHeight="1" thickTop="1">
      <c r="A8" s="17" t="s">
        <v>19</v>
      </c>
      <c r="B8" s="49">
        <v>6299.054</v>
      </c>
      <c r="C8" s="50">
        <v>5658</v>
      </c>
      <c r="D8" s="51">
        <v>641.054</v>
      </c>
      <c r="E8" s="49">
        <v>32146.653</v>
      </c>
      <c r="F8" s="50">
        <v>22323</v>
      </c>
      <c r="G8" s="51">
        <v>9823.653</v>
      </c>
      <c r="H8" s="49">
        <v>213.558</v>
      </c>
      <c r="I8" s="50">
        <v>161</v>
      </c>
      <c r="J8" s="51">
        <v>52.558</v>
      </c>
      <c r="K8" s="49">
        <v>1090</v>
      </c>
      <c r="L8" s="50">
        <v>924</v>
      </c>
      <c r="M8" s="51">
        <v>166</v>
      </c>
      <c r="N8" s="49">
        <v>11565.505</v>
      </c>
      <c r="O8" s="50">
        <v>4464</v>
      </c>
      <c r="P8" s="51">
        <v>7101.505</v>
      </c>
      <c r="Q8" s="49">
        <v>6114.871</v>
      </c>
      <c r="R8" s="50">
        <v>2738</v>
      </c>
      <c r="S8" s="51">
        <v>3376.871</v>
      </c>
      <c r="T8" s="49">
        <v>4824</v>
      </c>
      <c r="U8" s="50">
        <v>4453</v>
      </c>
      <c r="V8" s="51">
        <v>371</v>
      </c>
      <c r="W8" s="49">
        <v>548</v>
      </c>
      <c r="X8" s="50">
        <v>420</v>
      </c>
      <c r="Y8" s="51">
        <v>128</v>
      </c>
      <c r="Z8" s="49">
        <v>12468.414</v>
      </c>
      <c r="AA8" s="50">
        <v>8537</v>
      </c>
      <c r="AB8" s="51">
        <v>3931.414</v>
      </c>
      <c r="AC8" s="49">
        <v>123</v>
      </c>
      <c r="AD8" s="50">
        <v>81</v>
      </c>
      <c r="AE8" s="51">
        <v>42</v>
      </c>
      <c r="AF8" s="49">
        <v>1481</v>
      </c>
      <c r="AG8" s="50">
        <v>1250</v>
      </c>
      <c r="AH8" s="51">
        <v>231</v>
      </c>
      <c r="AI8" s="49">
        <v>280</v>
      </c>
      <c r="AJ8" s="50">
        <v>227</v>
      </c>
      <c r="AK8" s="51">
        <v>53</v>
      </c>
      <c r="AL8" s="49">
        <v>3632.931</v>
      </c>
      <c r="AM8" s="50">
        <v>1860.006</v>
      </c>
      <c r="AN8" s="51">
        <v>1772.925</v>
      </c>
    </row>
    <row r="9" spans="1:40" ht="14.25" customHeight="1">
      <c r="A9" s="17" t="s">
        <v>20</v>
      </c>
      <c r="B9" s="49">
        <v>1190.072</v>
      </c>
      <c r="C9" s="52">
        <v>1120</v>
      </c>
      <c r="D9" s="51">
        <v>70.072</v>
      </c>
      <c r="E9" s="49">
        <v>11993.899</v>
      </c>
      <c r="F9" s="52">
        <v>8481</v>
      </c>
      <c r="G9" s="51">
        <v>3512.899</v>
      </c>
      <c r="H9" s="49">
        <v>78.027</v>
      </c>
      <c r="I9" s="52">
        <v>62</v>
      </c>
      <c r="J9" s="51">
        <v>16.027</v>
      </c>
      <c r="K9" s="49">
        <v>606.904</v>
      </c>
      <c r="L9" s="52">
        <v>471</v>
      </c>
      <c r="M9" s="51">
        <v>135.904</v>
      </c>
      <c r="N9" s="49">
        <v>2738.108</v>
      </c>
      <c r="O9" s="52">
        <v>1247</v>
      </c>
      <c r="P9" s="51">
        <v>1491.108</v>
      </c>
      <c r="Q9" s="49">
        <v>1478.368</v>
      </c>
      <c r="R9" s="52">
        <v>849</v>
      </c>
      <c r="S9" s="51">
        <v>629.368</v>
      </c>
      <c r="T9" s="49">
        <v>1302</v>
      </c>
      <c r="U9" s="52">
        <v>1213</v>
      </c>
      <c r="V9" s="51">
        <v>89</v>
      </c>
      <c r="W9" s="49">
        <v>128</v>
      </c>
      <c r="X9" s="52">
        <v>105</v>
      </c>
      <c r="Y9" s="51">
        <v>23</v>
      </c>
      <c r="Z9" s="49">
        <v>3021.095</v>
      </c>
      <c r="AA9" s="52">
        <v>1987</v>
      </c>
      <c r="AB9" s="51">
        <v>1034.095</v>
      </c>
      <c r="AC9" s="49">
        <v>33</v>
      </c>
      <c r="AD9" s="52">
        <v>19</v>
      </c>
      <c r="AE9" s="51">
        <v>14</v>
      </c>
      <c r="AF9" s="49">
        <v>313</v>
      </c>
      <c r="AG9" s="52">
        <v>276</v>
      </c>
      <c r="AH9" s="51">
        <v>37</v>
      </c>
      <c r="AI9" s="49">
        <v>89</v>
      </c>
      <c r="AJ9" s="52">
        <v>72</v>
      </c>
      <c r="AK9" s="51">
        <v>17</v>
      </c>
      <c r="AL9" s="49">
        <v>678.518</v>
      </c>
      <c r="AM9" s="52">
        <v>375</v>
      </c>
      <c r="AN9" s="51">
        <v>303.518</v>
      </c>
    </row>
    <row r="10" spans="1:40" ht="14.25" customHeight="1">
      <c r="A10" s="17" t="s">
        <v>21</v>
      </c>
      <c r="B10" s="49">
        <v>5528.14</v>
      </c>
      <c r="C10" s="52">
        <v>5118</v>
      </c>
      <c r="D10" s="51">
        <v>410.14</v>
      </c>
      <c r="E10" s="49">
        <v>34706.283</v>
      </c>
      <c r="F10" s="52">
        <v>23633</v>
      </c>
      <c r="G10" s="51">
        <v>11073.283</v>
      </c>
      <c r="H10" s="49">
        <v>260.566</v>
      </c>
      <c r="I10" s="52">
        <v>211</v>
      </c>
      <c r="J10" s="51">
        <v>49.566</v>
      </c>
      <c r="K10" s="49">
        <v>816</v>
      </c>
      <c r="L10" s="52">
        <v>714</v>
      </c>
      <c r="M10" s="51">
        <v>102</v>
      </c>
      <c r="N10" s="49">
        <v>9102.536</v>
      </c>
      <c r="O10" s="52">
        <v>3670</v>
      </c>
      <c r="P10" s="51">
        <v>5432.536</v>
      </c>
      <c r="Q10" s="49">
        <v>4956.878</v>
      </c>
      <c r="R10" s="52">
        <v>2313</v>
      </c>
      <c r="S10" s="51">
        <v>2643.878</v>
      </c>
      <c r="T10" s="49">
        <v>3951.714</v>
      </c>
      <c r="U10" s="52">
        <v>3681</v>
      </c>
      <c r="V10" s="51">
        <v>270.714</v>
      </c>
      <c r="W10" s="49">
        <v>379</v>
      </c>
      <c r="X10" s="52">
        <v>310</v>
      </c>
      <c r="Y10" s="51">
        <v>69</v>
      </c>
      <c r="Z10" s="49">
        <v>9344.617</v>
      </c>
      <c r="AA10" s="52">
        <v>6603</v>
      </c>
      <c r="AB10" s="51">
        <v>2741.617</v>
      </c>
      <c r="AC10" s="49">
        <v>106.111</v>
      </c>
      <c r="AD10" s="52">
        <v>77.111</v>
      </c>
      <c r="AE10" s="51">
        <v>29</v>
      </c>
      <c r="AF10" s="49">
        <v>1006</v>
      </c>
      <c r="AG10" s="52">
        <v>842</v>
      </c>
      <c r="AH10" s="51">
        <v>164</v>
      </c>
      <c r="AI10" s="49">
        <v>278</v>
      </c>
      <c r="AJ10" s="52">
        <v>209</v>
      </c>
      <c r="AK10" s="51">
        <v>69</v>
      </c>
      <c r="AL10" s="49">
        <v>2773.138</v>
      </c>
      <c r="AM10" s="52">
        <v>1441.063</v>
      </c>
      <c r="AN10" s="51">
        <v>1332.075</v>
      </c>
    </row>
    <row r="11" spans="1:40" ht="14.25" customHeight="1">
      <c r="A11" s="17" t="s">
        <v>22</v>
      </c>
      <c r="B11" s="49">
        <v>1351.621</v>
      </c>
      <c r="C11" s="52">
        <v>1253</v>
      </c>
      <c r="D11" s="51">
        <v>98.621</v>
      </c>
      <c r="E11" s="49">
        <v>10420.239</v>
      </c>
      <c r="F11" s="52">
        <v>7056</v>
      </c>
      <c r="G11" s="51">
        <v>3364.239</v>
      </c>
      <c r="H11" s="49">
        <v>60.173</v>
      </c>
      <c r="I11" s="52">
        <v>47</v>
      </c>
      <c r="J11" s="51">
        <v>13.173</v>
      </c>
      <c r="K11" s="49">
        <v>1145</v>
      </c>
      <c r="L11" s="52">
        <v>566</v>
      </c>
      <c r="M11" s="51">
        <v>579</v>
      </c>
      <c r="N11" s="49">
        <v>2224.455</v>
      </c>
      <c r="O11" s="52">
        <v>951</v>
      </c>
      <c r="P11" s="51">
        <v>1273.455</v>
      </c>
      <c r="Q11" s="49">
        <v>1468.333</v>
      </c>
      <c r="R11" s="52">
        <v>668</v>
      </c>
      <c r="S11" s="51">
        <v>800.333</v>
      </c>
      <c r="T11" s="49">
        <v>1097</v>
      </c>
      <c r="U11" s="52">
        <v>1029</v>
      </c>
      <c r="V11" s="51">
        <v>68</v>
      </c>
      <c r="W11" s="49">
        <v>54</v>
      </c>
      <c r="X11" s="52">
        <v>43</v>
      </c>
      <c r="Y11" s="51">
        <v>11</v>
      </c>
      <c r="Z11" s="49">
        <v>2332</v>
      </c>
      <c r="AA11" s="52">
        <v>1831</v>
      </c>
      <c r="AB11" s="51">
        <v>501</v>
      </c>
      <c r="AC11" s="49">
        <v>42</v>
      </c>
      <c r="AD11" s="52">
        <v>23</v>
      </c>
      <c r="AE11" s="51">
        <v>19</v>
      </c>
      <c r="AF11" s="49">
        <v>305</v>
      </c>
      <c r="AG11" s="52">
        <v>269</v>
      </c>
      <c r="AH11" s="51">
        <v>36</v>
      </c>
      <c r="AI11" s="49">
        <v>64</v>
      </c>
      <c r="AJ11" s="52">
        <v>42</v>
      </c>
      <c r="AK11" s="51">
        <v>22</v>
      </c>
      <c r="AL11" s="49">
        <v>567.17</v>
      </c>
      <c r="AM11" s="52">
        <v>296</v>
      </c>
      <c r="AN11" s="51">
        <v>271.17</v>
      </c>
    </row>
    <row r="12" spans="1:40" ht="14.25" customHeight="1">
      <c r="A12" s="17" t="s">
        <v>23</v>
      </c>
      <c r="B12" s="49">
        <v>1204.086</v>
      </c>
      <c r="C12" s="52">
        <v>1105</v>
      </c>
      <c r="D12" s="51">
        <v>99.086</v>
      </c>
      <c r="E12" s="49">
        <v>7715.791</v>
      </c>
      <c r="F12" s="52">
        <v>5347</v>
      </c>
      <c r="G12" s="51">
        <v>2368.791</v>
      </c>
      <c r="H12" s="49">
        <v>44</v>
      </c>
      <c r="I12" s="52">
        <v>40</v>
      </c>
      <c r="J12" s="51">
        <v>4</v>
      </c>
      <c r="K12" s="49">
        <v>661</v>
      </c>
      <c r="L12" s="52">
        <v>539</v>
      </c>
      <c r="M12" s="51">
        <v>122</v>
      </c>
      <c r="N12" s="49">
        <v>1749.254</v>
      </c>
      <c r="O12" s="52">
        <v>844</v>
      </c>
      <c r="P12" s="51">
        <v>905.254</v>
      </c>
      <c r="Q12" s="49">
        <v>697.294</v>
      </c>
      <c r="R12" s="52">
        <v>434</v>
      </c>
      <c r="S12" s="51">
        <v>263.294</v>
      </c>
      <c r="T12" s="49">
        <v>712</v>
      </c>
      <c r="U12" s="52">
        <v>656</v>
      </c>
      <c r="V12" s="51">
        <v>56</v>
      </c>
      <c r="W12" s="49">
        <v>72</v>
      </c>
      <c r="X12" s="52">
        <v>63</v>
      </c>
      <c r="Y12" s="51">
        <v>9</v>
      </c>
      <c r="Z12" s="49">
        <v>1998.03</v>
      </c>
      <c r="AA12" s="52">
        <v>1226</v>
      </c>
      <c r="AB12" s="51">
        <v>772.03</v>
      </c>
      <c r="AC12" s="49">
        <v>18</v>
      </c>
      <c r="AD12" s="52">
        <v>6</v>
      </c>
      <c r="AE12" s="51">
        <v>12</v>
      </c>
      <c r="AF12" s="49">
        <v>165</v>
      </c>
      <c r="AG12" s="52">
        <v>148</v>
      </c>
      <c r="AH12" s="51">
        <v>17</v>
      </c>
      <c r="AI12" s="49">
        <v>48</v>
      </c>
      <c r="AJ12" s="52">
        <v>43</v>
      </c>
      <c r="AK12" s="51">
        <v>5</v>
      </c>
      <c r="AL12" s="49">
        <v>477.537</v>
      </c>
      <c r="AM12" s="52">
        <v>265</v>
      </c>
      <c r="AN12" s="51">
        <v>212.537</v>
      </c>
    </row>
    <row r="13" spans="1:40" ht="14.25" customHeight="1">
      <c r="A13" s="17" t="s">
        <v>24</v>
      </c>
      <c r="B13" s="49">
        <v>1185.127</v>
      </c>
      <c r="C13" s="52">
        <v>1106</v>
      </c>
      <c r="D13" s="51">
        <v>79.127</v>
      </c>
      <c r="E13" s="49">
        <v>7816.125</v>
      </c>
      <c r="F13" s="52">
        <v>5076</v>
      </c>
      <c r="G13" s="51">
        <v>2740.125</v>
      </c>
      <c r="H13" s="49">
        <v>56</v>
      </c>
      <c r="I13" s="52">
        <v>47</v>
      </c>
      <c r="J13" s="51">
        <v>9</v>
      </c>
      <c r="K13" s="49">
        <v>218</v>
      </c>
      <c r="L13" s="52">
        <v>194</v>
      </c>
      <c r="M13" s="51">
        <v>24</v>
      </c>
      <c r="N13" s="49">
        <v>2267.552</v>
      </c>
      <c r="O13" s="52">
        <v>1003</v>
      </c>
      <c r="P13" s="51">
        <v>1264.552</v>
      </c>
      <c r="Q13" s="49">
        <v>1359</v>
      </c>
      <c r="R13" s="52">
        <v>662</v>
      </c>
      <c r="S13" s="51">
        <v>697</v>
      </c>
      <c r="T13" s="49">
        <v>858</v>
      </c>
      <c r="U13" s="52">
        <v>788</v>
      </c>
      <c r="V13" s="51">
        <v>70</v>
      </c>
      <c r="W13" s="49">
        <v>83</v>
      </c>
      <c r="X13" s="52">
        <v>63</v>
      </c>
      <c r="Y13" s="51">
        <v>20</v>
      </c>
      <c r="Z13" s="49">
        <v>2839</v>
      </c>
      <c r="AA13" s="52">
        <v>1776</v>
      </c>
      <c r="AB13" s="51">
        <v>1063</v>
      </c>
      <c r="AC13" s="49">
        <v>29</v>
      </c>
      <c r="AD13" s="52">
        <v>18</v>
      </c>
      <c r="AE13" s="51">
        <v>11</v>
      </c>
      <c r="AF13" s="49">
        <v>259</v>
      </c>
      <c r="AG13" s="52">
        <v>223</v>
      </c>
      <c r="AH13" s="51">
        <v>36</v>
      </c>
      <c r="AI13" s="49">
        <v>59</v>
      </c>
      <c r="AJ13" s="52">
        <v>48</v>
      </c>
      <c r="AK13" s="51">
        <v>11</v>
      </c>
      <c r="AL13" s="49">
        <v>518.19</v>
      </c>
      <c r="AM13" s="52">
        <v>290</v>
      </c>
      <c r="AN13" s="51">
        <v>228.19</v>
      </c>
    </row>
    <row r="14" spans="1:40" ht="14.25" customHeight="1">
      <c r="A14" s="17" t="s">
        <v>25</v>
      </c>
      <c r="B14" s="49">
        <v>946.16</v>
      </c>
      <c r="C14" s="52">
        <v>851</v>
      </c>
      <c r="D14" s="51">
        <v>95.16</v>
      </c>
      <c r="E14" s="49">
        <v>5565.741</v>
      </c>
      <c r="F14" s="52">
        <v>3627</v>
      </c>
      <c r="G14" s="51">
        <v>1938.741</v>
      </c>
      <c r="H14" s="49">
        <v>31</v>
      </c>
      <c r="I14" s="52">
        <v>25</v>
      </c>
      <c r="J14" s="51">
        <v>6</v>
      </c>
      <c r="K14" s="49">
        <v>584.428</v>
      </c>
      <c r="L14" s="52">
        <v>487</v>
      </c>
      <c r="M14" s="51">
        <v>97.428</v>
      </c>
      <c r="N14" s="49">
        <v>1237.651</v>
      </c>
      <c r="O14" s="52">
        <v>541</v>
      </c>
      <c r="P14" s="51">
        <v>696.651</v>
      </c>
      <c r="Q14" s="49">
        <v>564.628</v>
      </c>
      <c r="R14" s="52">
        <v>310</v>
      </c>
      <c r="S14" s="51">
        <v>254.628</v>
      </c>
      <c r="T14" s="49">
        <v>498</v>
      </c>
      <c r="U14" s="52">
        <v>455</v>
      </c>
      <c r="V14" s="51">
        <v>43</v>
      </c>
      <c r="W14" s="49">
        <v>46</v>
      </c>
      <c r="X14" s="52">
        <v>33</v>
      </c>
      <c r="Y14" s="51">
        <v>13</v>
      </c>
      <c r="Z14" s="49">
        <v>1276.58</v>
      </c>
      <c r="AA14" s="52">
        <v>805</v>
      </c>
      <c r="AB14" s="51">
        <v>471.58</v>
      </c>
      <c r="AC14" s="49">
        <v>7</v>
      </c>
      <c r="AD14" s="52">
        <v>2</v>
      </c>
      <c r="AE14" s="51">
        <v>5</v>
      </c>
      <c r="AF14" s="49">
        <v>115</v>
      </c>
      <c r="AG14" s="52">
        <v>89</v>
      </c>
      <c r="AH14" s="51">
        <v>26</v>
      </c>
      <c r="AI14" s="49">
        <v>18</v>
      </c>
      <c r="AJ14" s="52">
        <v>14</v>
      </c>
      <c r="AK14" s="51">
        <v>4</v>
      </c>
      <c r="AL14" s="49">
        <v>265.801</v>
      </c>
      <c r="AM14" s="52">
        <v>147</v>
      </c>
      <c r="AN14" s="51">
        <v>118.801</v>
      </c>
    </row>
    <row r="15" spans="1:40" ht="14.25" customHeight="1" thickBot="1">
      <c r="A15" s="13" t="s">
        <v>34</v>
      </c>
      <c r="B15" s="53">
        <v>1111.691</v>
      </c>
      <c r="C15" s="54">
        <v>1011</v>
      </c>
      <c r="D15" s="55">
        <v>100.691</v>
      </c>
      <c r="E15" s="53">
        <v>9642.249</v>
      </c>
      <c r="F15" s="54">
        <v>5969</v>
      </c>
      <c r="G15" s="55">
        <v>3673.249</v>
      </c>
      <c r="H15" s="53">
        <v>55</v>
      </c>
      <c r="I15" s="54">
        <v>48</v>
      </c>
      <c r="J15" s="55">
        <v>7</v>
      </c>
      <c r="K15" s="53">
        <v>622</v>
      </c>
      <c r="L15" s="54">
        <v>537</v>
      </c>
      <c r="M15" s="55">
        <v>85</v>
      </c>
      <c r="N15" s="53">
        <v>2464.933</v>
      </c>
      <c r="O15" s="54">
        <v>1209</v>
      </c>
      <c r="P15" s="55">
        <v>1255.933</v>
      </c>
      <c r="Q15" s="53">
        <v>1319.123</v>
      </c>
      <c r="R15" s="54">
        <v>726</v>
      </c>
      <c r="S15" s="55">
        <v>593.123</v>
      </c>
      <c r="T15" s="53">
        <v>808</v>
      </c>
      <c r="U15" s="54">
        <v>738</v>
      </c>
      <c r="V15" s="55">
        <v>70</v>
      </c>
      <c r="W15" s="53">
        <v>96</v>
      </c>
      <c r="X15" s="54">
        <v>84</v>
      </c>
      <c r="Y15" s="55">
        <v>12</v>
      </c>
      <c r="Z15" s="53">
        <v>2817.376</v>
      </c>
      <c r="AA15" s="54">
        <v>1844</v>
      </c>
      <c r="AB15" s="55">
        <v>973.376</v>
      </c>
      <c r="AC15" s="53">
        <v>24</v>
      </c>
      <c r="AD15" s="54">
        <v>18</v>
      </c>
      <c r="AE15" s="55">
        <v>6</v>
      </c>
      <c r="AF15" s="53">
        <v>183.272</v>
      </c>
      <c r="AG15" s="54">
        <v>161</v>
      </c>
      <c r="AH15" s="55">
        <v>22.272</v>
      </c>
      <c r="AI15" s="53">
        <v>48</v>
      </c>
      <c r="AJ15" s="54">
        <v>39</v>
      </c>
      <c r="AK15" s="55">
        <v>9</v>
      </c>
      <c r="AL15" s="53">
        <v>601.342</v>
      </c>
      <c r="AM15" s="54">
        <v>336</v>
      </c>
      <c r="AN15" s="55">
        <v>265.342</v>
      </c>
    </row>
    <row r="16" spans="1:40" ht="14.25" customHeight="1" thickBot="1" thickTop="1">
      <c r="A16" s="17" t="s">
        <v>35</v>
      </c>
      <c r="B16" s="72">
        <v>318.036</v>
      </c>
      <c r="C16" s="63">
        <v>285</v>
      </c>
      <c r="D16" s="65">
        <v>33.036</v>
      </c>
      <c r="E16" s="72">
        <v>3110.289</v>
      </c>
      <c r="F16" s="63">
        <v>1768</v>
      </c>
      <c r="G16" s="65">
        <v>1342.289</v>
      </c>
      <c r="H16" s="72">
        <v>17</v>
      </c>
      <c r="I16" s="63">
        <v>13</v>
      </c>
      <c r="J16" s="65">
        <v>4</v>
      </c>
      <c r="K16" s="72">
        <v>56</v>
      </c>
      <c r="L16" s="63">
        <v>49</v>
      </c>
      <c r="M16" s="65">
        <v>7</v>
      </c>
      <c r="N16" s="72">
        <v>1394.425</v>
      </c>
      <c r="O16" s="63">
        <v>522</v>
      </c>
      <c r="P16" s="65">
        <v>872.425</v>
      </c>
      <c r="Q16" s="72">
        <v>352</v>
      </c>
      <c r="R16" s="63">
        <v>229</v>
      </c>
      <c r="S16" s="65">
        <v>123</v>
      </c>
      <c r="T16" s="72">
        <v>235</v>
      </c>
      <c r="U16" s="63">
        <v>226</v>
      </c>
      <c r="V16" s="65">
        <v>9</v>
      </c>
      <c r="W16" s="72">
        <v>32</v>
      </c>
      <c r="X16" s="63">
        <v>31</v>
      </c>
      <c r="Y16" s="65">
        <v>1</v>
      </c>
      <c r="Z16" s="72">
        <v>743.044</v>
      </c>
      <c r="AA16" s="63">
        <v>573</v>
      </c>
      <c r="AB16" s="65">
        <v>170.044</v>
      </c>
      <c r="AC16" s="72">
        <v>11</v>
      </c>
      <c r="AD16" s="63">
        <v>6</v>
      </c>
      <c r="AE16" s="65">
        <v>5</v>
      </c>
      <c r="AF16" s="72">
        <v>33</v>
      </c>
      <c r="AG16" s="63">
        <v>28</v>
      </c>
      <c r="AH16" s="65">
        <v>5</v>
      </c>
      <c r="AI16" s="72">
        <v>13</v>
      </c>
      <c r="AJ16" s="63">
        <v>12</v>
      </c>
      <c r="AK16" s="65">
        <v>1</v>
      </c>
      <c r="AL16" s="72">
        <v>141.2</v>
      </c>
      <c r="AM16" s="63">
        <v>71</v>
      </c>
      <c r="AN16" s="65">
        <v>70.2</v>
      </c>
    </row>
    <row r="17" spans="1:40" ht="14.25" customHeight="1" thickBot="1" thickTop="1">
      <c r="A17" s="19" t="s">
        <v>26</v>
      </c>
      <c r="B17" s="72">
        <f>B16</f>
        <v>318.036</v>
      </c>
      <c r="C17" s="63">
        <f aca="true" t="shared" si="0" ref="C17:Y17">C16</f>
        <v>285</v>
      </c>
      <c r="D17" s="65">
        <f t="shared" si="0"/>
        <v>33.036</v>
      </c>
      <c r="E17" s="72">
        <f t="shared" si="0"/>
        <v>3110.289</v>
      </c>
      <c r="F17" s="63">
        <f t="shared" si="0"/>
        <v>1768</v>
      </c>
      <c r="G17" s="65">
        <f t="shared" si="0"/>
        <v>1342.289</v>
      </c>
      <c r="H17" s="72">
        <f t="shared" si="0"/>
        <v>17</v>
      </c>
      <c r="I17" s="63">
        <f t="shared" si="0"/>
        <v>13</v>
      </c>
      <c r="J17" s="65">
        <f t="shared" si="0"/>
        <v>4</v>
      </c>
      <c r="K17" s="72">
        <f t="shared" si="0"/>
        <v>56</v>
      </c>
      <c r="L17" s="63">
        <f t="shared" si="0"/>
        <v>49</v>
      </c>
      <c r="M17" s="65">
        <f t="shared" si="0"/>
        <v>7</v>
      </c>
      <c r="N17" s="72">
        <f t="shared" si="0"/>
        <v>1394.425</v>
      </c>
      <c r="O17" s="63">
        <f t="shared" si="0"/>
        <v>522</v>
      </c>
      <c r="P17" s="65">
        <f t="shared" si="0"/>
        <v>872.425</v>
      </c>
      <c r="Q17" s="72">
        <f t="shared" si="0"/>
        <v>352</v>
      </c>
      <c r="R17" s="63">
        <f t="shared" si="0"/>
        <v>229</v>
      </c>
      <c r="S17" s="65">
        <f t="shared" si="0"/>
        <v>123</v>
      </c>
      <c r="T17" s="72">
        <f t="shared" si="0"/>
        <v>235</v>
      </c>
      <c r="U17" s="63">
        <f t="shared" si="0"/>
        <v>226</v>
      </c>
      <c r="V17" s="65">
        <f t="shared" si="0"/>
        <v>9</v>
      </c>
      <c r="W17" s="72">
        <f t="shared" si="0"/>
        <v>32</v>
      </c>
      <c r="X17" s="63">
        <f t="shared" si="0"/>
        <v>31</v>
      </c>
      <c r="Y17" s="65">
        <f t="shared" si="0"/>
        <v>1</v>
      </c>
      <c r="Z17" s="72">
        <f aca="true" t="shared" si="1" ref="Z17:AH17">Z16</f>
        <v>743.044</v>
      </c>
      <c r="AA17" s="63">
        <f t="shared" si="1"/>
        <v>573</v>
      </c>
      <c r="AB17" s="65">
        <f t="shared" si="1"/>
        <v>170.044</v>
      </c>
      <c r="AC17" s="72">
        <f t="shared" si="1"/>
        <v>11</v>
      </c>
      <c r="AD17" s="63">
        <f t="shared" si="1"/>
        <v>6</v>
      </c>
      <c r="AE17" s="65">
        <f t="shared" si="1"/>
        <v>5</v>
      </c>
      <c r="AF17" s="72">
        <f t="shared" si="1"/>
        <v>33</v>
      </c>
      <c r="AG17" s="63">
        <f t="shared" si="1"/>
        <v>28</v>
      </c>
      <c r="AH17" s="65">
        <f t="shared" si="1"/>
        <v>5</v>
      </c>
      <c r="AI17" s="72">
        <f aca="true" t="shared" si="2" ref="AI17:AN17">AI16</f>
        <v>13</v>
      </c>
      <c r="AJ17" s="63">
        <f t="shared" si="2"/>
        <v>12</v>
      </c>
      <c r="AK17" s="65">
        <f t="shared" si="2"/>
        <v>1</v>
      </c>
      <c r="AL17" s="72">
        <f t="shared" si="2"/>
        <v>141.2</v>
      </c>
      <c r="AM17" s="63">
        <f t="shared" si="2"/>
        <v>71</v>
      </c>
      <c r="AN17" s="65">
        <f t="shared" si="2"/>
        <v>70.2</v>
      </c>
    </row>
    <row r="18" spans="1:40" ht="14.25" customHeight="1" thickBot="1" thickTop="1">
      <c r="A18" s="17" t="s">
        <v>37</v>
      </c>
      <c r="B18" s="72">
        <v>186.016</v>
      </c>
      <c r="C18" s="63">
        <v>170</v>
      </c>
      <c r="D18" s="65">
        <v>16.016</v>
      </c>
      <c r="E18" s="72">
        <v>1799.606</v>
      </c>
      <c r="F18" s="63">
        <v>812</v>
      </c>
      <c r="G18" s="65">
        <v>987.606</v>
      </c>
      <c r="H18" s="72">
        <v>11.5</v>
      </c>
      <c r="I18" s="63">
        <v>8</v>
      </c>
      <c r="J18" s="65">
        <v>3.5</v>
      </c>
      <c r="K18" s="72">
        <v>35</v>
      </c>
      <c r="L18" s="63">
        <v>33</v>
      </c>
      <c r="M18" s="65">
        <v>2</v>
      </c>
      <c r="N18" s="72">
        <v>217.601</v>
      </c>
      <c r="O18" s="63">
        <v>116</v>
      </c>
      <c r="P18" s="65">
        <v>101.601</v>
      </c>
      <c r="Q18" s="72">
        <v>150</v>
      </c>
      <c r="R18" s="63">
        <v>115</v>
      </c>
      <c r="S18" s="65">
        <v>35</v>
      </c>
      <c r="T18" s="72">
        <v>110</v>
      </c>
      <c r="U18" s="63">
        <v>94</v>
      </c>
      <c r="V18" s="65">
        <v>16</v>
      </c>
      <c r="W18" s="72">
        <v>14</v>
      </c>
      <c r="X18" s="63">
        <v>12</v>
      </c>
      <c r="Y18" s="65">
        <v>2</v>
      </c>
      <c r="Z18" s="72">
        <v>374.025</v>
      </c>
      <c r="AA18" s="63">
        <v>206</v>
      </c>
      <c r="AB18" s="65">
        <v>168.025</v>
      </c>
      <c r="AC18" s="72">
        <v>3</v>
      </c>
      <c r="AD18" s="63">
        <v>1</v>
      </c>
      <c r="AE18" s="65">
        <v>2</v>
      </c>
      <c r="AF18" s="72">
        <v>26</v>
      </c>
      <c r="AG18" s="63">
        <v>22</v>
      </c>
      <c r="AH18" s="65">
        <v>4</v>
      </c>
      <c r="AI18" s="72">
        <v>5</v>
      </c>
      <c r="AJ18" s="63">
        <v>5</v>
      </c>
      <c r="AK18" s="65">
        <v>0</v>
      </c>
      <c r="AL18" s="72">
        <v>59.247</v>
      </c>
      <c r="AM18" s="63">
        <v>42</v>
      </c>
      <c r="AN18" s="65">
        <v>17.247</v>
      </c>
    </row>
    <row r="19" spans="1:40" ht="14.25" customHeight="1" thickBot="1" thickTop="1">
      <c r="A19" s="19" t="s">
        <v>36</v>
      </c>
      <c r="B19" s="72">
        <f>B18</f>
        <v>186.016</v>
      </c>
      <c r="C19" s="63">
        <f aca="true" t="shared" si="3" ref="C19:Y19">C18</f>
        <v>170</v>
      </c>
      <c r="D19" s="65">
        <f t="shared" si="3"/>
        <v>16.016</v>
      </c>
      <c r="E19" s="72">
        <f t="shared" si="3"/>
        <v>1799.606</v>
      </c>
      <c r="F19" s="63">
        <f t="shared" si="3"/>
        <v>812</v>
      </c>
      <c r="G19" s="65">
        <f t="shared" si="3"/>
        <v>987.606</v>
      </c>
      <c r="H19" s="72">
        <f t="shared" si="3"/>
        <v>11.5</v>
      </c>
      <c r="I19" s="63">
        <f t="shared" si="3"/>
        <v>8</v>
      </c>
      <c r="J19" s="65">
        <f t="shared" si="3"/>
        <v>3.5</v>
      </c>
      <c r="K19" s="72">
        <f t="shared" si="3"/>
        <v>35</v>
      </c>
      <c r="L19" s="63">
        <f t="shared" si="3"/>
        <v>33</v>
      </c>
      <c r="M19" s="65">
        <f t="shared" si="3"/>
        <v>2</v>
      </c>
      <c r="N19" s="72">
        <f t="shared" si="3"/>
        <v>217.601</v>
      </c>
      <c r="O19" s="63">
        <f t="shared" si="3"/>
        <v>116</v>
      </c>
      <c r="P19" s="65">
        <f t="shared" si="3"/>
        <v>101.601</v>
      </c>
      <c r="Q19" s="72">
        <f t="shared" si="3"/>
        <v>150</v>
      </c>
      <c r="R19" s="63">
        <f t="shared" si="3"/>
        <v>115</v>
      </c>
      <c r="S19" s="65">
        <f t="shared" si="3"/>
        <v>35</v>
      </c>
      <c r="T19" s="72">
        <f t="shared" si="3"/>
        <v>110</v>
      </c>
      <c r="U19" s="63">
        <f t="shared" si="3"/>
        <v>94</v>
      </c>
      <c r="V19" s="65">
        <f t="shared" si="3"/>
        <v>16</v>
      </c>
      <c r="W19" s="72">
        <f t="shared" si="3"/>
        <v>14</v>
      </c>
      <c r="X19" s="63">
        <f t="shared" si="3"/>
        <v>12</v>
      </c>
      <c r="Y19" s="65">
        <f t="shared" si="3"/>
        <v>2</v>
      </c>
      <c r="Z19" s="72">
        <f aca="true" t="shared" si="4" ref="Z19:AH19">Z18</f>
        <v>374.025</v>
      </c>
      <c r="AA19" s="63">
        <f t="shared" si="4"/>
        <v>206</v>
      </c>
      <c r="AB19" s="65">
        <f t="shared" si="4"/>
        <v>168.025</v>
      </c>
      <c r="AC19" s="72">
        <f t="shared" si="4"/>
        <v>3</v>
      </c>
      <c r="AD19" s="63">
        <f t="shared" si="4"/>
        <v>1</v>
      </c>
      <c r="AE19" s="65">
        <f t="shared" si="4"/>
        <v>2</v>
      </c>
      <c r="AF19" s="72">
        <f t="shared" si="4"/>
        <v>26</v>
      </c>
      <c r="AG19" s="63">
        <f t="shared" si="4"/>
        <v>22</v>
      </c>
      <c r="AH19" s="65">
        <f t="shared" si="4"/>
        <v>4</v>
      </c>
      <c r="AI19" s="72">
        <f aca="true" t="shared" si="5" ref="AI19:AN19">AI18</f>
        <v>5</v>
      </c>
      <c r="AJ19" s="63">
        <f t="shared" si="5"/>
        <v>5</v>
      </c>
      <c r="AK19" s="65">
        <f t="shared" si="5"/>
        <v>0</v>
      </c>
      <c r="AL19" s="72">
        <f t="shared" si="5"/>
        <v>59.247</v>
      </c>
      <c r="AM19" s="63">
        <f t="shared" si="5"/>
        <v>42</v>
      </c>
      <c r="AN19" s="65">
        <f t="shared" si="5"/>
        <v>17.247</v>
      </c>
    </row>
    <row r="20" spans="1:40" ht="14.25" customHeight="1" thickTop="1">
      <c r="A20" s="21" t="s">
        <v>39</v>
      </c>
      <c r="B20" s="62">
        <v>88.013</v>
      </c>
      <c r="C20" s="67">
        <v>82</v>
      </c>
      <c r="D20" s="64">
        <v>6.013</v>
      </c>
      <c r="E20" s="62">
        <v>1051.04</v>
      </c>
      <c r="F20" s="67">
        <v>574</v>
      </c>
      <c r="G20" s="76">
        <v>477.04</v>
      </c>
      <c r="H20" s="66">
        <v>8</v>
      </c>
      <c r="I20" s="67">
        <v>7</v>
      </c>
      <c r="J20" s="76">
        <v>1</v>
      </c>
      <c r="K20" s="66">
        <v>27</v>
      </c>
      <c r="L20" s="67">
        <v>23</v>
      </c>
      <c r="M20" s="64">
        <v>4</v>
      </c>
      <c r="N20" s="62">
        <v>251.607</v>
      </c>
      <c r="O20" s="67">
        <v>135</v>
      </c>
      <c r="P20" s="64">
        <v>116.607</v>
      </c>
      <c r="Q20" s="62">
        <v>65</v>
      </c>
      <c r="R20" s="67">
        <v>43</v>
      </c>
      <c r="S20" s="64">
        <v>22</v>
      </c>
      <c r="T20" s="62">
        <v>75</v>
      </c>
      <c r="U20" s="67">
        <v>68</v>
      </c>
      <c r="V20" s="64">
        <v>7</v>
      </c>
      <c r="W20" s="62">
        <v>2</v>
      </c>
      <c r="X20" s="67">
        <v>2</v>
      </c>
      <c r="Y20" s="64">
        <v>0</v>
      </c>
      <c r="Z20" s="62">
        <v>295</v>
      </c>
      <c r="AA20" s="67">
        <v>144</v>
      </c>
      <c r="AB20" s="64">
        <v>151</v>
      </c>
      <c r="AC20" s="62">
        <v>2</v>
      </c>
      <c r="AD20" s="67">
        <v>1</v>
      </c>
      <c r="AE20" s="64">
        <v>1</v>
      </c>
      <c r="AF20" s="62">
        <v>20</v>
      </c>
      <c r="AG20" s="67">
        <v>16</v>
      </c>
      <c r="AH20" s="75">
        <v>4</v>
      </c>
      <c r="AI20" s="62">
        <v>8</v>
      </c>
      <c r="AJ20" s="67">
        <v>6</v>
      </c>
      <c r="AK20" s="75">
        <v>2</v>
      </c>
      <c r="AL20" s="62">
        <v>48.335</v>
      </c>
      <c r="AM20" s="67">
        <v>23</v>
      </c>
      <c r="AN20" s="75">
        <v>25.335</v>
      </c>
    </row>
    <row r="21" spans="1:40" ht="14.25" customHeight="1">
      <c r="A21" s="20" t="s">
        <v>40</v>
      </c>
      <c r="B21" s="84">
        <v>179.07</v>
      </c>
      <c r="C21" s="85">
        <v>169</v>
      </c>
      <c r="D21" s="86">
        <v>10.07</v>
      </c>
      <c r="E21" s="87">
        <v>1478.023</v>
      </c>
      <c r="F21" s="85">
        <v>782</v>
      </c>
      <c r="G21" s="86">
        <v>696.023</v>
      </c>
      <c r="H21" s="87">
        <v>11</v>
      </c>
      <c r="I21" s="85">
        <v>10</v>
      </c>
      <c r="J21" s="86">
        <v>1</v>
      </c>
      <c r="K21" s="87">
        <v>34</v>
      </c>
      <c r="L21" s="85">
        <v>31</v>
      </c>
      <c r="M21" s="86">
        <v>3</v>
      </c>
      <c r="N21" s="87">
        <v>383.113</v>
      </c>
      <c r="O21" s="85">
        <v>204</v>
      </c>
      <c r="P21" s="86">
        <v>179.113</v>
      </c>
      <c r="Q21" s="87">
        <v>104</v>
      </c>
      <c r="R21" s="85">
        <v>68</v>
      </c>
      <c r="S21" s="86">
        <v>36</v>
      </c>
      <c r="T21" s="87">
        <v>68</v>
      </c>
      <c r="U21" s="85">
        <v>64</v>
      </c>
      <c r="V21" s="86">
        <v>4</v>
      </c>
      <c r="W21" s="87">
        <v>8</v>
      </c>
      <c r="X21" s="85">
        <v>8</v>
      </c>
      <c r="Y21" s="86">
        <v>0</v>
      </c>
      <c r="Z21" s="87">
        <v>341</v>
      </c>
      <c r="AA21" s="85">
        <v>159</v>
      </c>
      <c r="AB21" s="86">
        <v>182</v>
      </c>
      <c r="AC21" s="87">
        <v>3</v>
      </c>
      <c r="AD21" s="85">
        <v>2</v>
      </c>
      <c r="AE21" s="86">
        <v>1</v>
      </c>
      <c r="AF21" s="84">
        <v>21</v>
      </c>
      <c r="AG21" s="85">
        <v>20</v>
      </c>
      <c r="AH21" s="86">
        <v>1</v>
      </c>
      <c r="AI21" s="84">
        <v>6</v>
      </c>
      <c r="AJ21" s="85">
        <v>5</v>
      </c>
      <c r="AK21" s="86">
        <v>1</v>
      </c>
      <c r="AL21" s="84">
        <v>76.789</v>
      </c>
      <c r="AM21" s="85">
        <v>41</v>
      </c>
      <c r="AN21" s="86">
        <v>35.789</v>
      </c>
    </row>
    <row r="22" spans="1:40" ht="14.25" customHeight="1" thickBot="1">
      <c r="A22" s="17" t="s">
        <v>41</v>
      </c>
      <c r="B22" s="68">
        <v>419.122</v>
      </c>
      <c r="C22" s="69">
        <v>385</v>
      </c>
      <c r="D22" s="70">
        <v>34.122</v>
      </c>
      <c r="E22" s="71">
        <v>3197.274</v>
      </c>
      <c r="F22" s="69">
        <v>1789</v>
      </c>
      <c r="G22" s="70">
        <v>1408.274</v>
      </c>
      <c r="H22" s="71">
        <v>18</v>
      </c>
      <c r="I22" s="69">
        <v>10</v>
      </c>
      <c r="J22" s="70">
        <v>8</v>
      </c>
      <c r="K22" s="71">
        <v>113</v>
      </c>
      <c r="L22" s="69">
        <v>104</v>
      </c>
      <c r="M22" s="70">
        <v>9</v>
      </c>
      <c r="N22" s="71">
        <v>808.408</v>
      </c>
      <c r="O22" s="69">
        <v>414</v>
      </c>
      <c r="P22" s="70">
        <v>394.408</v>
      </c>
      <c r="Q22" s="71">
        <v>184</v>
      </c>
      <c r="R22" s="69">
        <v>146</v>
      </c>
      <c r="S22" s="70">
        <v>38</v>
      </c>
      <c r="T22" s="71">
        <v>188</v>
      </c>
      <c r="U22" s="69">
        <v>173</v>
      </c>
      <c r="V22" s="70">
        <v>15</v>
      </c>
      <c r="W22" s="71">
        <v>21</v>
      </c>
      <c r="X22" s="69">
        <v>18</v>
      </c>
      <c r="Y22" s="70">
        <v>3</v>
      </c>
      <c r="Z22" s="71">
        <v>828</v>
      </c>
      <c r="AA22" s="69">
        <v>419</v>
      </c>
      <c r="AB22" s="70">
        <v>409</v>
      </c>
      <c r="AC22" s="71">
        <v>8</v>
      </c>
      <c r="AD22" s="69">
        <v>6</v>
      </c>
      <c r="AE22" s="70">
        <v>2</v>
      </c>
      <c r="AF22" s="68">
        <v>53</v>
      </c>
      <c r="AG22" s="69">
        <v>49</v>
      </c>
      <c r="AH22" s="70">
        <v>4</v>
      </c>
      <c r="AI22" s="68">
        <v>13</v>
      </c>
      <c r="AJ22" s="69">
        <v>8</v>
      </c>
      <c r="AK22" s="70">
        <v>5</v>
      </c>
      <c r="AL22" s="68">
        <v>104.192</v>
      </c>
      <c r="AM22" s="69">
        <v>63</v>
      </c>
      <c r="AN22" s="70">
        <v>41.192</v>
      </c>
    </row>
    <row r="23" spans="1:40" ht="14.25" customHeight="1" thickBot="1" thickTop="1">
      <c r="A23" s="19" t="s">
        <v>38</v>
      </c>
      <c r="B23" s="72">
        <f>SUM(B20:B22)</f>
        <v>686.2049999999999</v>
      </c>
      <c r="C23" s="63">
        <f aca="true" t="shared" si="6" ref="C23:Y23">SUM(C20:C22)</f>
        <v>636</v>
      </c>
      <c r="D23" s="73">
        <f t="shared" si="6"/>
        <v>50.205</v>
      </c>
      <c r="E23" s="72">
        <f t="shared" si="6"/>
        <v>5726.3369999999995</v>
      </c>
      <c r="F23" s="63">
        <f t="shared" si="6"/>
        <v>3145</v>
      </c>
      <c r="G23" s="73">
        <f t="shared" si="6"/>
        <v>2581.337</v>
      </c>
      <c r="H23" s="72">
        <f t="shared" si="6"/>
        <v>37</v>
      </c>
      <c r="I23" s="63">
        <f t="shared" si="6"/>
        <v>27</v>
      </c>
      <c r="J23" s="73">
        <f t="shared" si="6"/>
        <v>10</v>
      </c>
      <c r="K23" s="72">
        <f t="shared" si="6"/>
        <v>174</v>
      </c>
      <c r="L23" s="63">
        <f t="shared" si="6"/>
        <v>158</v>
      </c>
      <c r="M23" s="73">
        <f t="shared" si="6"/>
        <v>16</v>
      </c>
      <c r="N23" s="72">
        <f t="shared" si="6"/>
        <v>1443.1280000000002</v>
      </c>
      <c r="O23" s="63">
        <f t="shared" si="6"/>
        <v>753</v>
      </c>
      <c r="P23" s="73">
        <f t="shared" si="6"/>
        <v>690.128</v>
      </c>
      <c r="Q23" s="72">
        <f t="shared" si="6"/>
        <v>353</v>
      </c>
      <c r="R23" s="63">
        <f t="shared" si="6"/>
        <v>257</v>
      </c>
      <c r="S23" s="73">
        <f t="shared" si="6"/>
        <v>96</v>
      </c>
      <c r="T23" s="72">
        <f t="shared" si="6"/>
        <v>331</v>
      </c>
      <c r="U23" s="63">
        <f t="shared" si="6"/>
        <v>305</v>
      </c>
      <c r="V23" s="73">
        <f t="shared" si="6"/>
        <v>26</v>
      </c>
      <c r="W23" s="72">
        <f t="shared" si="6"/>
        <v>31</v>
      </c>
      <c r="X23" s="63">
        <f t="shared" si="6"/>
        <v>28</v>
      </c>
      <c r="Y23" s="73">
        <f t="shared" si="6"/>
        <v>3</v>
      </c>
      <c r="Z23" s="72">
        <f aca="true" t="shared" si="7" ref="Z23:AH23">SUM(Z20:Z22)</f>
        <v>1464</v>
      </c>
      <c r="AA23" s="63">
        <f t="shared" si="7"/>
        <v>722</v>
      </c>
      <c r="AB23" s="73">
        <f t="shared" si="7"/>
        <v>742</v>
      </c>
      <c r="AC23" s="72">
        <f t="shared" si="7"/>
        <v>13</v>
      </c>
      <c r="AD23" s="63">
        <f t="shared" si="7"/>
        <v>9</v>
      </c>
      <c r="AE23" s="73">
        <f t="shared" si="7"/>
        <v>4</v>
      </c>
      <c r="AF23" s="72">
        <f t="shared" si="7"/>
        <v>94</v>
      </c>
      <c r="AG23" s="63">
        <f t="shared" si="7"/>
        <v>85</v>
      </c>
      <c r="AH23" s="65">
        <f t="shared" si="7"/>
        <v>9</v>
      </c>
      <c r="AI23" s="72">
        <f aca="true" t="shared" si="8" ref="AI23:AN23">SUM(AI20:AI22)</f>
        <v>27</v>
      </c>
      <c r="AJ23" s="63">
        <f t="shared" si="8"/>
        <v>19</v>
      </c>
      <c r="AK23" s="65">
        <f t="shared" si="8"/>
        <v>8</v>
      </c>
      <c r="AL23" s="72">
        <f t="shared" si="8"/>
        <v>229.31599999999997</v>
      </c>
      <c r="AM23" s="63">
        <f t="shared" si="8"/>
        <v>127</v>
      </c>
      <c r="AN23" s="65">
        <f t="shared" si="8"/>
        <v>102.316</v>
      </c>
    </row>
    <row r="24" spans="1:40" ht="14.25" customHeight="1" thickTop="1">
      <c r="A24" s="17" t="s">
        <v>43</v>
      </c>
      <c r="B24" s="49">
        <v>279.022</v>
      </c>
      <c r="C24" s="52">
        <v>260</v>
      </c>
      <c r="D24" s="51">
        <v>19.022</v>
      </c>
      <c r="E24" s="49">
        <v>2004.859</v>
      </c>
      <c r="F24" s="52">
        <v>1130</v>
      </c>
      <c r="G24" s="51">
        <v>874.859</v>
      </c>
      <c r="H24" s="49">
        <v>14.25</v>
      </c>
      <c r="I24" s="52">
        <v>12</v>
      </c>
      <c r="J24" s="51">
        <v>2.25</v>
      </c>
      <c r="K24" s="49">
        <v>91</v>
      </c>
      <c r="L24" s="52">
        <v>76</v>
      </c>
      <c r="M24" s="51">
        <v>15</v>
      </c>
      <c r="N24" s="49">
        <v>520.075</v>
      </c>
      <c r="O24" s="52">
        <v>240</v>
      </c>
      <c r="P24" s="51">
        <v>280.075</v>
      </c>
      <c r="Q24" s="49">
        <v>180</v>
      </c>
      <c r="R24" s="52">
        <v>133</v>
      </c>
      <c r="S24" s="51">
        <v>47</v>
      </c>
      <c r="T24" s="49">
        <v>190</v>
      </c>
      <c r="U24" s="52">
        <v>174</v>
      </c>
      <c r="V24" s="51">
        <v>16</v>
      </c>
      <c r="W24" s="49">
        <v>17</v>
      </c>
      <c r="X24" s="52">
        <v>16</v>
      </c>
      <c r="Y24" s="51">
        <v>1</v>
      </c>
      <c r="Z24" s="49">
        <v>633</v>
      </c>
      <c r="AA24" s="52">
        <v>399</v>
      </c>
      <c r="AB24" s="51">
        <v>234</v>
      </c>
      <c r="AC24" s="49">
        <v>4</v>
      </c>
      <c r="AD24" s="52">
        <v>1</v>
      </c>
      <c r="AE24" s="51">
        <v>3</v>
      </c>
      <c r="AF24" s="49">
        <v>48</v>
      </c>
      <c r="AG24" s="52">
        <v>43</v>
      </c>
      <c r="AH24" s="51">
        <v>5</v>
      </c>
      <c r="AI24" s="49">
        <v>10</v>
      </c>
      <c r="AJ24" s="52">
        <v>8</v>
      </c>
      <c r="AK24" s="51">
        <v>2</v>
      </c>
      <c r="AL24" s="49">
        <v>136.785</v>
      </c>
      <c r="AM24" s="52">
        <v>68</v>
      </c>
      <c r="AN24" s="51">
        <v>68.785</v>
      </c>
    </row>
    <row r="25" spans="1:40" ht="14.25" customHeight="1" thickBot="1">
      <c r="A25" s="13" t="s">
        <v>44</v>
      </c>
      <c r="B25" s="62">
        <v>229.009</v>
      </c>
      <c r="C25" s="74">
        <v>217</v>
      </c>
      <c r="D25" s="75">
        <v>12.009</v>
      </c>
      <c r="E25" s="62">
        <v>1508.074</v>
      </c>
      <c r="F25" s="74">
        <v>908</v>
      </c>
      <c r="G25" s="75">
        <v>600.074</v>
      </c>
      <c r="H25" s="62">
        <v>14</v>
      </c>
      <c r="I25" s="74">
        <v>12</v>
      </c>
      <c r="J25" s="75">
        <v>2</v>
      </c>
      <c r="K25" s="62">
        <v>158</v>
      </c>
      <c r="L25" s="74">
        <v>96</v>
      </c>
      <c r="M25" s="75">
        <v>62</v>
      </c>
      <c r="N25" s="62">
        <v>576.518</v>
      </c>
      <c r="O25" s="74">
        <v>302</v>
      </c>
      <c r="P25" s="75">
        <v>274.518</v>
      </c>
      <c r="Q25" s="62">
        <v>132</v>
      </c>
      <c r="R25" s="74">
        <v>95</v>
      </c>
      <c r="S25" s="75">
        <v>37</v>
      </c>
      <c r="T25" s="62">
        <v>154</v>
      </c>
      <c r="U25" s="74">
        <v>149</v>
      </c>
      <c r="V25" s="75">
        <v>5</v>
      </c>
      <c r="W25" s="62">
        <v>22</v>
      </c>
      <c r="X25" s="74">
        <v>21</v>
      </c>
      <c r="Y25" s="75">
        <v>1</v>
      </c>
      <c r="Z25" s="62">
        <v>297</v>
      </c>
      <c r="AA25" s="74">
        <v>243</v>
      </c>
      <c r="AB25" s="75">
        <v>54</v>
      </c>
      <c r="AC25" s="62">
        <v>8</v>
      </c>
      <c r="AD25" s="74">
        <v>1</v>
      </c>
      <c r="AE25" s="75">
        <v>7</v>
      </c>
      <c r="AF25" s="62">
        <v>37</v>
      </c>
      <c r="AG25" s="74">
        <v>34</v>
      </c>
      <c r="AH25" s="75">
        <v>3</v>
      </c>
      <c r="AI25" s="62">
        <v>12</v>
      </c>
      <c r="AJ25" s="74">
        <v>10</v>
      </c>
      <c r="AK25" s="75">
        <v>2</v>
      </c>
      <c r="AL25" s="62">
        <v>90.396</v>
      </c>
      <c r="AM25" s="74">
        <v>40</v>
      </c>
      <c r="AN25" s="75">
        <v>50.396</v>
      </c>
    </row>
    <row r="26" spans="1:40" ht="14.25" customHeight="1" thickBot="1" thickTop="1">
      <c r="A26" s="19" t="s">
        <v>42</v>
      </c>
      <c r="B26" s="72">
        <f>SUM(B24:B25)</f>
        <v>508.03099999999995</v>
      </c>
      <c r="C26" s="63">
        <f aca="true" t="shared" si="9" ref="C26:Y26">SUM(C24:C25)</f>
        <v>477</v>
      </c>
      <c r="D26" s="73">
        <f t="shared" si="9"/>
        <v>31.031</v>
      </c>
      <c r="E26" s="72">
        <f t="shared" si="9"/>
        <v>3512.933</v>
      </c>
      <c r="F26" s="63">
        <f t="shared" si="9"/>
        <v>2038</v>
      </c>
      <c r="G26" s="73">
        <f t="shared" si="9"/>
        <v>1474.933</v>
      </c>
      <c r="H26" s="72">
        <f t="shared" si="9"/>
        <v>28.25</v>
      </c>
      <c r="I26" s="63">
        <f t="shared" si="9"/>
        <v>24</v>
      </c>
      <c r="J26" s="73">
        <f t="shared" si="9"/>
        <v>4.25</v>
      </c>
      <c r="K26" s="72">
        <f t="shared" si="9"/>
        <v>249</v>
      </c>
      <c r="L26" s="63">
        <f t="shared" si="9"/>
        <v>172</v>
      </c>
      <c r="M26" s="73">
        <f t="shared" si="9"/>
        <v>77</v>
      </c>
      <c r="N26" s="72">
        <f t="shared" si="9"/>
        <v>1096.593</v>
      </c>
      <c r="O26" s="63">
        <f t="shared" si="9"/>
        <v>542</v>
      </c>
      <c r="P26" s="73">
        <f t="shared" si="9"/>
        <v>554.593</v>
      </c>
      <c r="Q26" s="72">
        <f t="shared" si="9"/>
        <v>312</v>
      </c>
      <c r="R26" s="63">
        <f t="shared" si="9"/>
        <v>228</v>
      </c>
      <c r="S26" s="73">
        <f t="shared" si="9"/>
        <v>84</v>
      </c>
      <c r="T26" s="72">
        <f t="shared" si="9"/>
        <v>344</v>
      </c>
      <c r="U26" s="63">
        <f t="shared" si="9"/>
        <v>323</v>
      </c>
      <c r="V26" s="73">
        <f t="shared" si="9"/>
        <v>21</v>
      </c>
      <c r="W26" s="72">
        <f t="shared" si="9"/>
        <v>39</v>
      </c>
      <c r="X26" s="63">
        <f t="shared" si="9"/>
        <v>37</v>
      </c>
      <c r="Y26" s="73">
        <f t="shared" si="9"/>
        <v>2</v>
      </c>
      <c r="Z26" s="72">
        <f aca="true" t="shared" si="10" ref="Z26:AH26">SUM(Z24:Z25)</f>
        <v>930</v>
      </c>
      <c r="AA26" s="63">
        <f t="shared" si="10"/>
        <v>642</v>
      </c>
      <c r="AB26" s="73">
        <f t="shared" si="10"/>
        <v>288</v>
      </c>
      <c r="AC26" s="72">
        <f t="shared" si="10"/>
        <v>12</v>
      </c>
      <c r="AD26" s="63">
        <f t="shared" si="10"/>
        <v>2</v>
      </c>
      <c r="AE26" s="73">
        <f t="shared" si="10"/>
        <v>10</v>
      </c>
      <c r="AF26" s="72">
        <f t="shared" si="10"/>
        <v>85</v>
      </c>
      <c r="AG26" s="63">
        <f t="shared" si="10"/>
        <v>77</v>
      </c>
      <c r="AH26" s="65">
        <f t="shared" si="10"/>
        <v>8</v>
      </c>
      <c r="AI26" s="72">
        <f aca="true" t="shared" si="11" ref="AI26:AN26">SUM(AI24:AI25)</f>
        <v>22</v>
      </c>
      <c r="AJ26" s="63">
        <f t="shared" si="11"/>
        <v>18</v>
      </c>
      <c r="AK26" s="65">
        <f t="shared" si="11"/>
        <v>4</v>
      </c>
      <c r="AL26" s="72">
        <f t="shared" si="11"/>
        <v>227.18099999999998</v>
      </c>
      <c r="AM26" s="63">
        <f t="shared" si="11"/>
        <v>108</v>
      </c>
      <c r="AN26" s="65">
        <f t="shared" si="11"/>
        <v>119.181</v>
      </c>
    </row>
    <row r="27" spans="1:40" ht="14.25" customHeight="1" thickTop="1">
      <c r="A27" s="17" t="s">
        <v>45</v>
      </c>
      <c r="B27" s="62">
        <v>40</v>
      </c>
      <c r="C27" s="74">
        <v>35</v>
      </c>
      <c r="D27" s="75">
        <v>5</v>
      </c>
      <c r="E27" s="62">
        <v>815</v>
      </c>
      <c r="F27" s="74">
        <v>401</v>
      </c>
      <c r="G27" s="75">
        <v>414</v>
      </c>
      <c r="H27" s="62">
        <v>3</v>
      </c>
      <c r="I27" s="74">
        <v>3</v>
      </c>
      <c r="J27" s="75">
        <v>0</v>
      </c>
      <c r="K27" s="62">
        <v>9</v>
      </c>
      <c r="L27" s="74">
        <v>8</v>
      </c>
      <c r="M27" s="75">
        <v>1</v>
      </c>
      <c r="N27" s="62">
        <v>238.122</v>
      </c>
      <c r="O27" s="74">
        <v>169</v>
      </c>
      <c r="P27" s="75">
        <v>69.122</v>
      </c>
      <c r="Q27" s="62">
        <v>50</v>
      </c>
      <c r="R27" s="74">
        <v>43</v>
      </c>
      <c r="S27" s="75">
        <v>7</v>
      </c>
      <c r="T27" s="62">
        <v>52</v>
      </c>
      <c r="U27" s="74">
        <v>42</v>
      </c>
      <c r="V27" s="75">
        <v>10</v>
      </c>
      <c r="W27" s="62">
        <v>8</v>
      </c>
      <c r="X27" s="74">
        <v>6</v>
      </c>
      <c r="Y27" s="75">
        <v>2</v>
      </c>
      <c r="Z27" s="62">
        <v>124</v>
      </c>
      <c r="AA27" s="74">
        <v>48</v>
      </c>
      <c r="AB27" s="75">
        <v>76</v>
      </c>
      <c r="AC27" s="62">
        <v>0</v>
      </c>
      <c r="AD27" s="74">
        <v>0</v>
      </c>
      <c r="AE27" s="75">
        <v>0</v>
      </c>
      <c r="AF27" s="62">
        <v>16</v>
      </c>
      <c r="AG27" s="74">
        <v>15</v>
      </c>
      <c r="AH27" s="75">
        <v>1</v>
      </c>
      <c r="AI27" s="62">
        <v>1</v>
      </c>
      <c r="AJ27" s="74">
        <v>1</v>
      </c>
      <c r="AK27" s="75">
        <v>0</v>
      </c>
      <c r="AL27" s="62">
        <v>62.876</v>
      </c>
      <c r="AM27" s="74">
        <v>32</v>
      </c>
      <c r="AN27" s="75">
        <v>30.876</v>
      </c>
    </row>
    <row r="28" spans="1:40" ht="14.25" customHeight="1">
      <c r="A28" s="17" t="s">
        <v>46</v>
      </c>
      <c r="B28" s="59">
        <v>46.015</v>
      </c>
      <c r="C28" s="60">
        <v>42</v>
      </c>
      <c r="D28" s="61">
        <v>4.015</v>
      </c>
      <c r="E28" s="59">
        <v>873.999</v>
      </c>
      <c r="F28" s="60">
        <v>461</v>
      </c>
      <c r="G28" s="61">
        <v>412.999</v>
      </c>
      <c r="H28" s="59">
        <v>1</v>
      </c>
      <c r="I28" s="60">
        <v>1</v>
      </c>
      <c r="J28" s="61">
        <v>0</v>
      </c>
      <c r="K28" s="59">
        <v>18</v>
      </c>
      <c r="L28" s="60">
        <v>16</v>
      </c>
      <c r="M28" s="61">
        <v>2</v>
      </c>
      <c r="N28" s="59">
        <v>139.742</v>
      </c>
      <c r="O28" s="60">
        <v>86</v>
      </c>
      <c r="P28" s="61">
        <v>53.742</v>
      </c>
      <c r="Q28" s="59">
        <v>49</v>
      </c>
      <c r="R28" s="60">
        <v>39</v>
      </c>
      <c r="S28" s="61">
        <v>10</v>
      </c>
      <c r="T28" s="59">
        <v>65</v>
      </c>
      <c r="U28" s="60">
        <v>57</v>
      </c>
      <c r="V28" s="61">
        <v>8</v>
      </c>
      <c r="W28" s="59">
        <v>1</v>
      </c>
      <c r="X28" s="60">
        <v>0</v>
      </c>
      <c r="Y28" s="61">
        <v>1</v>
      </c>
      <c r="Z28" s="59">
        <v>264</v>
      </c>
      <c r="AA28" s="60">
        <v>137</v>
      </c>
      <c r="AB28" s="61">
        <v>127</v>
      </c>
      <c r="AC28" s="59">
        <v>2</v>
      </c>
      <c r="AD28" s="60">
        <v>1</v>
      </c>
      <c r="AE28" s="61">
        <v>1</v>
      </c>
      <c r="AF28" s="59">
        <v>13</v>
      </c>
      <c r="AG28" s="60">
        <v>10</v>
      </c>
      <c r="AH28" s="61">
        <v>3</v>
      </c>
      <c r="AI28" s="59">
        <v>8</v>
      </c>
      <c r="AJ28" s="60">
        <v>8</v>
      </c>
      <c r="AK28" s="61">
        <v>0</v>
      </c>
      <c r="AL28" s="59">
        <v>41.242</v>
      </c>
      <c r="AM28" s="60">
        <v>25</v>
      </c>
      <c r="AN28" s="61">
        <v>16.242</v>
      </c>
    </row>
    <row r="29" spans="1:40" ht="14.25" customHeight="1">
      <c r="A29" s="17" t="s">
        <v>47</v>
      </c>
      <c r="B29" s="56">
        <v>11</v>
      </c>
      <c r="C29" s="57">
        <v>10</v>
      </c>
      <c r="D29" s="58">
        <v>1</v>
      </c>
      <c r="E29" s="56">
        <v>271</v>
      </c>
      <c r="F29" s="57">
        <v>91</v>
      </c>
      <c r="G29" s="58">
        <v>180</v>
      </c>
      <c r="H29" s="56">
        <v>5</v>
      </c>
      <c r="I29" s="57">
        <v>5</v>
      </c>
      <c r="J29" s="58">
        <v>0</v>
      </c>
      <c r="K29" s="56">
        <v>3</v>
      </c>
      <c r="L29" s="57">
        <v>3</v>
      </c>
      <c r="M29" s="58">
        <v>0</v>
      </c>
      <c r="N29" s="56">
        <v>26</v>
      </c>
      <c r="O29" s="57">
        <v>19</v>
      </c>
      <c r="P29" s="58">
        <v>7</v>
      </c>
      <c r="Q29" s="56">
        <v>16</v>
      </c>
      <c r="R29" s="57">
        <v>15</v>
      </c>
      <c r="S29" s="58">
        <v>1</v>
      </c>
      <c r="T29" s="56">
        <v>10</v>
      </c>
      <c r="U29" s="57">
        <v>8</v>
      </c>
      <c r="V29" s="58">
        <v>2</v>
      </c>
      <c r="W29" s="56">
        <v>0</v>
      </c>
      <c r="X29" s="57">
        <v>0</v>
      </c>
      <c r="Y29" s="58">
        <v>0</v>
      </c>
      <c r="Z29" s="56">
        <v>75</v>
      </c>
      <c r="AA29" s="57">
        <v>29</v>
      </c>
      <c r="AB29" s="58">
        <v>46</v>
      </c>
      <c r="AC29" s="56">
        <v>1</v>
      </c>
      <c r="AD29" s="57">
        <v>1</v>
      </c>
      <c r="AE29" s="58">
        <v>0</v>
      </c>
      <c r="AF29" s="56">
        <v>3</v>
      </c>
      <c r="AG29" s="57">
        <v>3</v>
      </c>
      <c r="AH29" s="58">
        <v>0</v>
      </c>
      <c r="AI29" s="56">
        <v>1</v>
      </c>
      <c r="AJ29" s="57">
        <v>1</v>
      </c>
      <c r="AK29" s="58">
        <v>0</v>
      </c>
      <c r="AL29" s="56">
        <v>23</v>
      </c>
      <c r="AM29" s="57">
        <v>11</v>
      </c>
      <c r="AN29" s="58">
        <v>12</v>
      </c>
    </row>
    <row r="30" spans="1:40" ht="14.25" customHeight="1" thickBot="1">
      <c r="A30" s="17" t="s">
        <v>48</v>
      </c>
      <c r="B30" s="53">
        <v>280.354</v>
      </c>
      <c r="C30" s="54">
        <v>267</v>
      </c>
      <c r="D30" s="83">
        <v>13.354</v>
      </c>
      <c r="E30" s="53">
        <v>3693.081</v>
      </c>
      <c r="F30" s="54">
        <v>2422</v>
      </c>
      <c r="G30" s="83">
        <v>1271.081</v>
      </c>
      <c r="H30" s="53">
        <v>42</v>
      </c>
      <c r="I30" s="54">
        <v>29</v>
      </c>
      <c r="J30" s="83">
        <v>13</v>
      </c>
      <c r="K30" s="53">
        <v>68</v>
      </c>
      <c r="L30" s="54">
        <v>64</v>
      </c>
      <c r="M30" s="83">
        <v>4</v>
      </c>
      <c r="N30" s="53">
        <v>960.678</v>
      </c>
      <c r="O30" s="54">
        <v>481</v>
      </c>
      <c r="P30" s="83">
        <v>479.678</v>
      </c>
      <c r="Q30" s="53">
        <v>346</v>
      </c>
      <c r="R30" s="54">
        <v>226</v>
      </c>
      <c r="S30" s="83">
        <v>120</v>
      </c>
      <c r="T30" s="53">
        <v>257</v>
      </c>
      <c r="U30" s="54">
        <v>227</v>
      </c>
      <c r="V30" s="83">
        <v>30</v>
      </c>
      <c r="W30" s="53">
        <v>64</v>
      </c>
      <c r="X30" s="54">
        <v>57</v>
      </c>
      <c r="Y30" s="83">
        <v>7</v>
      </c>
      <c r="Z30" s="53">
        <v>1196.028</v>
      </c>
      <c r="AA30" s="54">
        <v>423</v>
      </c>
      <c r="AB30" s="83">
        <v>773.028</v>
      </c>
      <c r="AC30" s="53">
        <v>9</v>
      </c>
      <c r="AD30" s="54">
        <v>1</v>
      </c>
      <c r="AE30" s="83">
        <v>8</v>
      </c>
      <c r="AF30" s="53">
        <v>65</v>
      </c>
      <c r="AG30" s="54">
        <v>54</v>
      </c>
      <c r="AH30" s="55">
        <v>11</v>
      </c>
      <c r="AI30" s="53">
        <v>12</v>
      </c>
      <c r="AJ30" s="54">
        <v>10</v>
      </c>
      <c r="AK30" s="55">
        <v>2</v>
      </c>
      <c r="AL30" s="53">
        <v>140.852</v>
      </c>
      <c r="AM30" s="54">
        <v>83</v>
      </c>
      <c r="AN30" s="55">
        <v>57.852</v>
      </c>
    </row>
    <row r="31" spans="1:40" ht="14.25" customHeight="1" thickBot="1" thickTop="1">
      <c r="A31" s="19" t="s">
        <v>27</v>
      </c>
      <c r="B31" s="72">
        <f>SUM(B27:B30)</f>
        <v>377.36899999999997</v>
      </c>
      <c r="C31" s="63">
        <f aca="true" t="shared" si="12" ref="C31:Y31">SUM(C27:C30)</f>
        <v>354</v>
      </c>
      <c r="D31" s="65">
        <f t="shared" si="12"/>
        <v>23.369</v>
      </c>
      <c r="E31" s="72">
        <f t="shared" si="12"/>
        <v>5653.08</v>
      </c>
      <c r="F31" s="63">
        <f t="shared" si="12"/>
        <v>3375</v>
      </c>
      <c r="G31" s="65">
        <f t="shared" si="12"/>
        <v>2278.08</v>
      </c>
      <c r="H31" s="72">
        <f t="shared" si="12"/>
        <v>51</v>
      </c>
      <c r="I31" s="63">
        <f t="shared" si="12"/>
        <v>38</v>
      </c>
      <c r="J31" s="65">
        <f t="shared" si="12"/>
        <v>13</v>
      </c>
      <c r="K31" s="72">
        <f t="shared" si="12"/>
        <v>98</v>
      </c>
      <c r="L31" s="63">
        <f t="shared" si="12"/>
        <v>91</v>
      </c>
      <c r="M31" s="65">
        <f t="shared" si="12"/>
        <v>7</v>
      </c>
      <c r="N31" s="72">
        <f t="shared" si="12"/>
        <v>1364.542</v>
      </c>
      <c r="O31" s="63">
        <f t="shared" si="12"/>
        <v>755</v>
      </c>
      <c r="P31" s="65">
        <f t="shared" si="12"/>
        <v>609.542</v>
      </c>
      <c r="Q31" s="72">
        <f t="shared" si="12"/>
        <v>461</v>
      </c>
      <c r="R31" s="63">
        <f t="shared" si="12"/>
        <v>323</v>
      </c>
      <c r="S31" s="65">
        <f t="shared" si="12"/>
        <v>138</v>
      </c>
      <c r="T31" s="72">
        <f t="shared" si="12"/>
        <v>384</v>
      </c>
      <c r="U31" s="63">
        <f t="shared" si="12"/>
        <v>334</v>
      </c>
      <c r="V31" s="65">
        <f t="shared" si="12"/>
        <v>50</v>
      </c>
      <c r="W31" s="72">
        <f t="shared" si="12"/>
        <v>73</v>
      </c>
      <c r="X31" s="63">
        <f t="shared" si="12"/>
        <v>63</v>
      </c>
      <c r="Y31" s="65">
        <f t="shared" si="12"/>
        <v>10</v>
      </c>
      <c r="Z31" s="72">
        <f aca="true" t="shared" si="13" ref="Z31:AH31">SUM(Z27:Z30)</f>
        <v>1659.028</v>
      </c>
      <c r="AA31" s="63">
        <f t="shared" si="13"/>
        <v>637</v>
      </c>
      <c r="AB31" s="65">
        <f t="shared" si="13"/>
        <v>1022.028</v>
      </c>
      <c r="AC31" s="72">
        <f t="shared" si="13"/>
        <v>12</v>
      </c>
      <c r="AD31" s="63">
        <f t="shared" si="13"/>
        <v>3</v>
      </c>
      <c r="AE31" s="65">
        <f t="shared" si="13"/>
        <v>9</v>
      </c>
      <c r="AF31" s="72">
        <f t="shared" si="13"/>
        <v>97</v>
      </c>
      <c r="AG31" s="63">
        <f t="shared" si="13"/>
        <v>82</v>
      </c>
      <c r="AH31" s="65">
        <f t="shared" si="13"/>
        <v>15</v>
      </c>
      <c r="AI31" s="72">
        <f aca="true" t="shared" si="14" ref="AI31:AN31">SUM(AI27:AI30)</f>
        <v>22</v>
      </c>
      <c r="AJ31" s="63">
        <f t="shared" si="14"/>
        <v>20</v>
      </c>
      <c r="AK31" s="65">
        <f t="shared" si="14"/>
        <v>2</v>
      </c>
      <c r="AL31" s="72">
        <f t="shared" si="14"/>
        <v>267.97</v>
      </c>
      <c r="AM31" s="63">
        <f t="shared" si="14"/>
        <v>151</v>
      </c>
      <c r="AN31" s="65">
        <f t="shared" si="14"/>
        <v>116.97</v>
      </c>
    </row>
    <row r="32" spans="1:40" ht="14.25" customHeight="1" thickTop="1">
      <c r="A32" s="77" t="s">
        <v>0</v>
      </c>
      <c r="B32" s="49"/>
      <c r="C32" s="52"/>
      <c r="D32" s="78"/>
      <c r="E32" s="49"/>
      <c r="F32" s="52"/>
      <c r="G32" s="78"/>
      <c r="H32" s="49"/>
      <c r="I32" s="52"/>
      <c r="J32" s="78"/>
      <c r="K32" s="49"/>
      <c r="L32" s="52"/>
      <c r="M32" s="78"/>
      <c r="N32" s="49"/>
      <c r="O32" s="52"/>
      <c r="P32" s="78"/>
      <c r="Q32" s="49"/>
      <c r="R32" s="52"/>
      <c r="S32" s="78"/>
      <c r="T32" s="49"/>
      <c r="U32" s="52"/>
      <c r="V32" s="78"/>
      <c r="W32" s="49"/>
      <c r="X32" s="52"/>
      <c r="Y32" s="78"/>
      <c r="Z32" s="49"/>
      <c r="AA32" s="52"/>
      <c r="AB32" s="78"/>
      <c r="AC32" s="49"/>
      <c r="AD32" s="52"/>
      <c r="AE32" s="78"/>
      <c r="AF32" s="49"/>
      <c r="AG32" s="52"/>
      <c r="AH32" s="51"/>
      <c r="AI32" s="49"/>
      <c r="AJ32" s="52"/>
      <c r="AK32" s="51"/>
      <c r="AL32" s="49"/>
      <c r="AM32" s="52"/>
      <c r="AN32" s="51"/>
    </row>
    <row r="33" spans="1:40" ht="14.25" customHeight="1">
      <c r="A33" s="77" t="s">
        <v>1</v>
      </c>
      <c r="B33" s="49">
        <f>SUM(B8:B15)</f>
        <v>18815.950999999997</v>
      </c>
      <c r="C33" s="52">
        <f aca="true" t="shared" si="15" ref="C33:Y33">SUM(C8:C15)</f>
        <v>17222</v>
      </c>
      <c r="D33" s="78">
        <f t="shared" si="15"/>
        <v>1593.9510000000002</v>
      </c>
      <c r="E33" s="49">
        <f t="shared" si="15"/>
        <v>120006.97999999998</v>
      </c>
      <c r="F33" s="52">
        <f t="shared" si="15"/>
        <v>81512</v>
      </c>
      <c r="G33" s="78">
        <f t="shared" si="15"/>
        <v>38494.98000000001</v>
      </c>
      <c r="H33" s="49">
        <f t="shared" si="15"/>
        <v>798.324</v>
      </c>
      <c r="I33" s="52">
        <f t="shared" si="15"/>
        <v>641</v>
      </c>
      <c r="J33" s="78">
        <f t="shared" si="15"/>
        <v>157.324</v>
      </c>
      <c r="K33" s="49">
        <f t="shared" si="15"/>
        <v>5743.332</v>
      </c>
      <c r="L33" s="52">
        <f t="shared" si="15"/>
        <v>4432</v>
      </c>
      <c r="M33" s="78">
        <f t="shared" si="15"/>
        <v>1311.3319999999999</v>
      </c>
      <c r="N33" s="49">
        <f t="shared" si="15"/>
        <v>33349.994</v>
      </c>
      <c r="O33" s="52">
        <f t="shared" si="15"/>
        <v>13929</v>
      </c>
      <c r="P33" s="78">
        <f t="shared" si="15"/>
        <v>19420.994000000002</v>
      </c>
      <c r="Q33" s="49">
        <f t="shared" si="15"/>
        <v>17958.495</v>
      </c>
      <c r="R33" s="52">
        <f t="shared" si="15"/>
        <v>8700</v>
      </c>
      <c r="S33" s="78">
        <f t="shared" si="15"/>
        <v>9258.494999999999</v>
      </c>
      <c r="T33" s="49">
        <f t="shared" si="15"/>
        <v>14050.714</v>
      </c>
      <c r="U33" s="52">
        <f t="shared" si="15"/>
        <v>13013</v>
      </c>
      <c r="V33" s="78">
        <f t="shared" si="15"/>
        <v>1037.714</v>
      </c>
      <c r="W33" s="49">
        <f t="shared" si="15"/>
        <v>1406</v>
      </c>
      <c r="X33" s="52">
        <f t="shared" si="15"/>
        <v>1121</v>
      </c>
      <c r="Y33" s="78">
        <f t="shared" si="15"/>
        <v>285</v>
      </c>
      <c r="Z33" s="49">
        <f aca="true" t="shared" si="16" ref="Z33:AH33">SUM(Z8:Z15)</f>
        <v>36097.111999999994</v>
      </c>
      <c r="AA33" s="52">
        <f t="shared" si="16"/>
        <v>24609</v>
      </c>
      <c r="AB33" s="78">
        <f t="shared" si="16"/>
        <v>11488.112000000001</v>
      </c>
      <c r="AC33" s="49">
        <f t="shared" si="16"/>
        <v>382.111</v>
      </c>
      <c r="AD33" s="52">
        <f t="shared" si="16"/>
        <v>244.111</v>
      </c>
      <c r="AE33" s="78">
        <f t="shared" si="16"/>
        <v>138</v>
      </c>
      <c r="AF33" s="49">
        <f t="shared" si="16"/>
        <v>3827.272</v>
      </c>
      <c r="AG33" s="52">
        <f t="shared" si="16"/>
        <v>3258</v>
      </c>
      <c r="AH33" s="51">
        <f t="shared" si="16"/>
        <v>569.272</v>
      </c>
      <c r="AI33" s="49">
        <f aca="true" t="shared" si="17" ref="AI33:AN33">SUM(AI8:AI15)</f>
        <v>884</v>
      </c>
      <c r="AJ33" s="52">
        <f t="shared" si="17"/>
        <v>694</v>
      </c>
      <c r="AK33" s="51">
        <f t="shared" si="17"/>
        <v>190</v>
      </c>
      <c r="AL33" s="49">
        <f t="shared" si="17"/>
        <v>9514.627</v>
      </c>
      <c r="AM33" s="52">
        <f t="shared" si="17"/>
        <v>5010.069</v>
      </c>
      <c r="AN33" s="51">
        <f t="shared" si="17"/>
        <v>4504.558</v>
      </c>
    </row>
    <row r="34" spans="1:40" ht="14.25" customHeight="1">
      <c r="A34" s="77" t="s">
        <v>2</v>
      </c>
      <c r="B34" s="49">
        <f aca="true" t="shared" si="18" ref="B34:AK34">B17+B19+B23+B26+B31</f>
        <v>2075.657</v>
      </c>
      <c r="C34" s="52">
        <f t="shared" si="18"/>
        <v>1922</v>
      </c>
      <c r="D34" s="78">
        <f t="shared" si="18"/>
        <v>153.657</v>
      </c>
      <c r="E34" s="49">
        <f t="shared" si="18"/>
        <v>19802.245000000003</v>
      </c>
      <c r="F34" s="52">
        <f t="shared" si="18"/>
        <v>11138</v>
      </c>
      <c r="G34" s="78">
        <f t="shared" si="18"/>
        <v>8664.244999999999</v>
      </c>
      <c r="H34" s="49">
        <f t="shared" si="18"/>
        <v>144.75</v>
      </c>
      <c r="I34" s="52">
        <f t="shared" si="18"/>
        <v>110</v>
      </c>
      <c r="J34" s="78">
        <f t="shared" si="18"/>
        <v>34.75</v>
      </c>
      <c r="K34" s="49">
        <f t="shared" si="18"/>
        <v>612</v>
      </c>
      <c r="L34" s="52">
        <f t="shared" si="18"/>
        <v>503</v>
      </c>
      <c r="M34" s="78">
        <f t="shared" si="18"/>
        <v>109</v>
      </c>
      <c r="N34" s="49">
        <f t="shared" si="18"/>
        <v>5516.289000000001</v>
      </c>
      <c r="O34" s="52">
        <f t="shared" si="18"/>
        <v>2688</v>
      </c>
      <c r="P34" s="78">
        <f t="shared" si="18"/>
        <v>2828.2889999999998</v>
      </c>
      <c r="Q34" s="49">
        <f t="shared" si="18"/>
        <v>1628</v>
      </c>
      <c r="R34" s="52">
        <f t="shared" si="18"/>
        <v>1152</v>
      </c>
      <c r="S34" s="78">
        <f t="shared" si="18"/>
        <v>476</v>
      </c>
      <c r="T34" s="49">
        <f t="shared" si="18"/>
        <v>1404</v>
      </c>
      <c r="U34" s="52">
        <f t="shared" si="18"/>
        <v>1282</v>
      </c>
      <c r="V34" s="78">
        <f t="shared" si="18"/>
        <v>122</v>
      </c>
      <c r="W34" s="49">
        <f t="shared" si="18"/>
        <v>189</v>
      </c>
      <c r="X34" s="52">
        <f t="shared" si="18"/>
        <v>171</v>
      </c>
      <c r="Y34" s="78">
        <f t="shared" si="18"/>
        <v>18</v>
      </c>
      <c r="Z34" s="49">
        <f t="shared" si="18"/>
        <v>5170.097</v>
      </c>
      <c r="AA34" s="52">
        <f t="shared" si="18"/>
        <v>2780</v>
      </c>
      <c r="AB34" s="78">
        <f t="shared" si="18"/>
        <v>2390.0969999999998</v>
      </c>
      <c r="AC34" s="49">
        <f t="shared" si="18"/>
        <v>51</v>
      </c>
      <c r="AD34" s="52">
        <f t="shared" si="18"/>
        <v>21</v>
      </c>
      <c r="AE34" s="78">
        <f t="shared" si="18"/>
        <v>30</v>
      </c>
      <c r="AF34" s="49">
        <f t="shared" si="18"/>
        <v>335</v>
      </c>
      <c r="AG34" s="52">
        <f t="shared" si="18"/>
        <v>294</v>
      </c>
      <c r="AH34" s="78">
        <f t="shared" si="18"/>
        <v>41</v>
      </c>
      <c r="AI34" s="49">
        <f t="shared" si="18"/>
        <v>89</v>
      </c>
      <c r="AJ34" s="52">
        <f t="shared" si="18"/>
        <v>74</v>
      </c>
      <c r="AK34" s="51">
        <f t="shared" si="18"/>
        <v>15</v>
      </c>
      <c r="AL34" s="49">
        <f>AL17+AL19+AL23+AL26+AL31</f>
        <v>924.914</v>
      </c>
      <c r="AM34" s="52">
        <f>AM17+AM19+AM23+AM26+AM31</f>
        <v>499</v>
      </c>
      <c r="AN34" s="51">
        <f>AN17+AN19+AN23+AN26+AN31</f>
        <v>425.914</v>
      </c>
    </row>
    <row r="35" spans="1:40" ht="14.25" customHeight="1" thickBot="1">
      <c r="A35" s="79" t="s">
        <v>3</v>
      </c>
      <c r="B35" s="80">
        <f aca="true" t="shared" si="19" ref="B35:AK35">SUM(B33:B34)</f>
        <v>20891.607999999997</v>
      </c>
      <c r="C35" s="81">
        <f t="shared" si="19"/>
        <v>19144</v>
      </c>
      <c r="D35" s="82">
        <f t="shared" si="19"/>
        <v>1747.6080000000002</v>
      </c>
      <c r="E35" s="80">
        <f t="shared" si="19"/>
        <v>139809.22499999998</v>
      </c>
      <c r="F35" s="81">
        <f t="shared" si="19"/>
        <v>92650</v>
      </c>
      <c r="G35" s="82">
        <f t="shared" si="19"/>
        <v>47159.225000000006</v>
      </c>
      <c r="H35" s="80">
        <f t="shared" si="19"/>
        <v>943.074</v>
      </c>
      <c r="I35" s="81">
        <f t="shared" si="19"/>
        <v>751</v>
      </c>
      <c r="J35" s="82">
        <f t="shared" si="19"/>
        <v>192.074</v>
      </c>
      <c r="K35" s="80">
        <f t="shared" si="19"/>
        <v>6355.332</v>
      </c>
      <c r="L35" s="81">
        <f t="shared" si="19"/>
        <v>4935</v>
      </c>
      <c r="M35" s="82">
        <f t="shared" si="19"/>
        <v>1420.3319999999999</v>
      </c>
      <c r="N35" s="80">
        <f t="shared" si="19"/>
        <v>38866.282999999996</v>
      </c>
      <c r="O35" s="81">
        <f t="shared" si="19"/>
        <v>16617</v>
      </c>
      <c r="P35" s="82">
        <f t="shared" si="19"/>
        <v>22249.283000000003</v>
      </c>
      <c r="Q35" s="80">
        <f t="shared" si="19"/>
        <v>19586.495</v>
      </c>
      <c r="R35" s="81">
        <f t="shared" si="19"/>
        <v>9852</v>
      </c>
      <c r="S35" s="82">
        <f t="shared" si="19"/>
        <v>9734.494999999999</v>
      </c>
      <c r="T35" s="80">
        <f t="shared" si="19"/>
        <v>15454.714</v>
      </c>
      <c r="U35" s="81">
        <f t="shared" si="19"/>
        <v>14295</v>
      </c>
      <c r="V35" s="82">
        <f t="shared" si="19"/>
        <v>1159.714</v>
      </c>
      <c r="W35" s="80">
        <f t="shared" si="19"/>
        <v>1595</v>
      </c>
      <c r="X35" s="81">
        <f t="shared" si="19"/>
        <v>1292</v>
      </c>
      <c r="Y35" s="82">
        <f t="shared" si="19"/>
        <v>303</v>
      </c>
      <c r="Z35" s="80">
        <f t="shared" si="19"/>
        <v>41267.208999999995</v>
      </c>
      <c r="AA35" s="81">
        <f t="shared" si="19"/>
        <v>27389</v>
      </c>
      <c r="AB35" s="82">
        <f t="shared" si="19"/>
        <v>13878.209</v>
      </c>
      <c r="AC35" s="80">
        <f t="shared" si="19"/>
        <v>433.111</v>
      </c>
      <c r="AD35" s="81">
        <f t="shared" si="19"/>
        <v>265.111</v>
      </c>
      <c r="AE35" s="82">
        <f t="shared" si="19"/>
        <v>168</v>
      </c>
      <c r="AF35" s="80">
        <f t="shared" si="19"/>
        <v>4162.272</v>
      </c>
      <c r="AG35" s="81">
        <f t="shared" si="19"/>
        <v>3552</v>
      </c>
      <c r="AH35" s="82">
        <f t="shared" si="19"/>
        <v>610.272</v>
      </c>
      <c r="AI35" s="80">
        <f t="shared" si="19"/>
        <v>973</v>
      </c>
      <c r="AJ35" s="81">
        <f t="shared" si="19"/>
        <v>768</v>
      </c>
      <c r="AK35" s="82">
        <f t="shared" si="19"/>
        <v>205</v>
      </c>
      <c r="AL35" s="80">
        <f>SUM(AL33:AL34)</f>
        <v>10439.541000000001</v>
      </c>
      <c r="AM35" s="81">
        <f>SUM(AM33:AM34)</f>
        <v>5509.069</v>
      </c>
      <c r="AN35" s="82">
        <f>SUM(AN33:AN34)</f>
        <v>4930.472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2"/>
  <headerFooter alignWithMargins="0">
    <oddHeader>&amp;L&amp;9令和元年７月２１日執行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selection activeCell="B1" sqref="B1"/>
    </sheetView>
  </sheetViews>
  <sheetFormatPr defaultColWidth="9.00390625" defaultRowHeight="13.5" customHeight="1"/>
  <cols>
    <col min="1" max="1" width="19.375" style="88" customWidth="1"/>
    <col min="2" max="34" width="20.625" style="88" customWidth="1"/>
    <col min="35" max="35" width="16.625" style="88" customWidth="1"/>
    <col min="36" max="16384" width="9.00390625" style="88" customWidth="1"/>
  </cols>
  <sheetData>
    <row r="1" spans="1:35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</row>
    <row r="2" spans="1:35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4"/>
    </row>
    <row r="3" spans="1:35" ht="13.5" customHeight="1">
      <c r="A3" s="5" t="s">
        <v>101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4"/>
    </row>
    <row r="4" spans="1:35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</row>
    <row r="5" spans="1:35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94</v>
      </c>
      <c r="M5" s="11" t="s">
        <v>95</v>
      </c>
      <c r="N5" s="11" t="s">
        <v>96</v>
      </c>
      <c r="O5" s="11" t="s">
        <v>97</v>
      </c>
      <c r="P5" s="11" t="s">
        <v>98</v>
      </c>
      <c r="Q5" s="11" t="s">
        <v>99</v>
      </c>
      <c r="R5" s="11" t="s">
        <v>100</v>
      </c>
      <c r="S5" s="11" t="s">
        <v>57</v>
      </c>
      <c r="T5" s="11" t="s">
        <v>58</v>
      </c>
      <c r="U5" s="11" t="s">
        <v>59</v>
      </c>
      <c r="V5" s="11" t="s">
        <v>60</v>
      </c>
      <c r="W5" s="11" t="s">
        <v>61</v>
      </c>
      <c r="X5" s="11" t="s">
        <v>62</v>
      </c>
      <c r="Y5" s="11" t="s">
        <v>63</v>
      </c>
      <c r="Z5" s="11" t="s">
        <v>64</v>
      </c>
      <c r="AA5" s="11" t="s">
        <v>65</v>
      </c>
      <c r="AB5" s="11" t="s">
        <v>66</v>
      </c>
      <c r="AC5" s="11" t="s">
        <v>67</v>
      </c>
      <c r="AD5" s="11" t="s">
        <v>68</v>
      </c>
      <c r="AE5" s="11" t="s">
        <v>69</v>
      </c>
      <c r="AF5" s="11" t="s">
        <v>112</v>
      </c>
      <c r="AG5" s="11" t="s">
        <v>113</v>
      </c>
      <c r="AH5" s="11" t="s">
        <v>114</v>
      </c>
      <c r="AI5" s="12"/>
    </row>
    <row r="6" spans="1:35" ht="13.5" customHeight="1" thickBot="1">
      <c r="A6" s="13" t="s">
        <v>6</v>
      </c>
      <c r="B6" s="14" t="s">
        <v>154</v>
      </c>
      <c r="C6" s="15" t="s">
        <v>155</v>
      </c>
      <c r="D6" s="15" t="s">
        <v>156</v>
      </c>
      <c r="E6" s="15" t="s">
        <v>157</v>
      </c>
      <c r="F6" s="15" t="s">
        <v>158</v>
      </c>
      <c r="G6" s="15" t="s">
        <v>159</v>
      </c>
      <c r="H6" s="15" t="s">
        <v>160</v>
      </c>
      <c r="I6" s="15" t="s">
        <v>161</v>
      </c>
      <c r="J6" s="15" t="s">
        <v>162</v>
      </c>
      <c r="K6" s="15" t="s">
        <v>163</v>
      </c>
      <c r="L6" s="15" t="s">
        <v>164</v>
      </c>
      <c r="M6" s="15" t="s">
        <v>165</v>
      </c>
      <c r="N6" s="15" t="s">
        <v>166</v>
      </c>
      <c r="O6" s="15" t="s">
        <v>167</v>
      </c>
      <c r="P6" s="15" t="s">
        <v>168</v>
      </c>
      <c r="Q6" s="15" t="s">
        <v>169</v>
      </c>
      <c r="R6" s="15" t="s">
        <v>170</v>
      </c>
      <c r="S6" s="15" t="s">
        <v>171</v>
      </c>
      <c r="T6" s="15" t="s">
        <v>172</v>
      </c>
      <c r="U6" s="15" t="s">
        <v>173</v>
      </c>
      <c r="V6" s="15" t="s">
        <v>174</v>
      </c>
      <c r="W6" s="15" t="s">
        <v>175</v>
      </c>
      <c r="X6" s="15" t="s">
        <v>176</v>
      </c>
      <c r="Y6" s="15" t="s">
        <v>177</v>
      </c>
      <c r="Z6" s="15" t="s">
        <v>178</v>
      </c>
      <c r="AA6" s="15" t="s">
        <v>179</v>
      </c>
      <c r="AB6" s="15" t="s">
        <v>180</v>
      </c>
      <c r="AC6" s="15" t="s">
        <v>181</v>
      </c>
      <c r="AD6" s="15" t="s">
        <v>182</v>
      </c>
      <c r="AE6" s="15" t="s">
        <v>183</v>
      </c>
      <c r="AF6" s="15" t="s">
        <v>184</v>
      </c>
      <c r="AG6" s="15" t="s">
        <v>185</v>
      </c>
      <c r="AH6" s="15" t="s">
        <v>186</v>
      </c>
      <c r="AI6" s="16" t="s">
        <v>7</v>
      </c>
    </row>
    <row r="7" spans="1:35" ht="13.5" customHeight="1" thickTop="1">
      <c r="A7" s="17" t="s">
        <v>19</v>
      </c>
      <c r="B7" s="22">
        <v>35</v>
      </c>
      <c r="C7" s="22">
        <v>118</v>
      </c>
      <c r="D7" s="22">
        <v>328</v>
      </c>
      <c r="E7" s="22">
        <v>358</v>
      </c>
      <c r="F7" s="22">
        <v>673</v>
      </c>
      <c r="G7" s="22">
        <v>56</v>
      </c>
      <c r="H7" s="22">
        <v>114.688</v>
      </c>
      <c r="I7" s="22">
        <v>118</v>
      </c>
      <c r="J7" s="22">
        <v>202</v>
      </c>
      <c r="K7" s="22">
        <v>177</v>
      </c>
      <c r="L7" s="22">
        <v>74.842</v>
      </c>
      <c r="M7" s="22">
        <v>441</v>
      </c>
      <c r="N7" s="22">
        <v>161.993</v>
      </c>
      <c r="O7" s="22">
        <v>45</v>
      </c>
      <c r="P7" s="22">
        <v>335.911</v>
      </c>
      <c r="Q7" s="22">
        <v>332.894</v>
      </c>
      <c r="R7" s="22">
        <v>237</v>
      </c>
      <c r="S7" s="22">
        <v>201.773</v>
      </c>
      <c r="T7" s="22">
        <v>1420</v>
      </c>
      <c r="U7" s="22">
        <v>141.08</v>
      </c>
      <c r="V7" s="22">
        <v>432</v>
      </c>
      <c r="W7" s="22">
        <v>235</v>
      </c>
      <c r="X7" s="22">
        <v>265</v>
      </c>
      <c r="Y7" s="22">
        <v>431</v>
      </c>
      <c r="Z7" s="22">
        <v>186</v>
      </c>
      <c r="AA7" s="22">
        <v>34</v>
      </c>
      <c r="AB7" s="22">
        <v>607</v>
      </c>
      <c r="AC7" s="22">
        <v>471</v>
      </c>
      <c r="AD7" s="22">
        <v>18</v>
      </c>
      <c r="AE7" s="22">
        <v>659.21</v>
      </c>
      <c r="AF7" s="22">
        <v>533.789</v>
      </c>
      <c r="AG7" s="22">
        <v>101.473</v>
      </c>
      <c r="AH7" s="22">
        <v>432</v>
      </c>
      <c r="AI7" s="23">
        <f>SUM(B7:AH7)</f>
        <v>9976.653</v>
      </c>
    </row>
    <row r="8" spans="1:35" ht="13.5" customHeight="1">
      <c r="A8" s="17" t="s">
        <v>20</v>
      </c>
      <c r="B8" s="22">
        <v>7</v>
      </c>
      <c r="C8" s="22">
        <v>25</v>
      </c>
      <c r="D8" s="22">
        <v>69</v>
      </c>
      <c r="E8" s="22">
        <v>113</v>
      </c>
      <c r="F8" s="22">
        <v>128</v>
      </c>
      <c r="G8" s="22">
        <v>19</v>
      </c>
      <c r="H8" s="22">
        <v>16</v>
      </c>
      <c r="I8" s="22">
        <v>45</v>
      </c>
      <c r="J8" s="22">
        <v>72.972</v>
      </c>
      <c r="K8" s="22">
        <v>66</v>
      </c>
      <c r="L8" s="22">
        <v>20</v>
      </c>
      <c r="M8" s="22">
        <v>158</v>
      </c>
      <c r="N8" s="22">
        <v>32</v>
      </c>
      <c r="O8" s="22">
        <v>13</v>
      </c>
      <c r="P8" s="22">
        <v>209.368</v>
      </c>
      <c r="Q8" s="22">
        <v>96.631</v>
      </c>
      <c r="R8" s="22">
        <v>48</v>
      </c>
      <c r="S8" s="22">
        <v>48.631</v>
      </c>
      <c r="T8" s="22">
        <v>1067</v>
      </c>
      <c r="U8" s="22">
        <v>35</v>
      </c>
      <c r="V8" s="22">
        <v>80</v>
      </c>
      <c r="W8" s="22">
        <v>122</v>
      </c>
      <c r="X8" s="22">
        <v>67</v>
      </c>
      <c r="Y8" s="22">
        <v>145</v>
      </c>
      <c r="Z8" s="22">
        <v>33</v>
      </c>
      <c r="AA8" s="22">
        <v>13</v>
      </c>
      <c r="AB8" s="22">
        <v>86</v>
      </c>
      <c r="AC8" s="22">
        <v>161</v>
      </c>
      <c r="AD8" s="22">
        <v>12</v>
      </c>
      <c r="AE8" s="22">
        <v>114.118</v>
      </c>
      <c r="AF8" s="22">
        <v>293.881</v>
      </c>
      <c r="AG8" s="22">
        <v>33.298</v>
      </c>
      <c r="AH8" s="22">
        <v>96</v>
      </c>
      <c r="AI8" s="23">
        <f aca="true" t="shared" si="0" ref="AI8:AI14">SUM(B8:AH8)</f>
        <v>3544.8989999999994</v>
      </c>
    </row>
    <row r="9" spans="1:35" ht="13.5" customHeight="1">
      <c r="A9" s="17" t="s">
        <v>21</v>
      </c>
      <c r="B9" s="22">
        <v>23</v>
      </c>
      <c r="C9" s="22">
        <v>80</v>
      </c>
      <c r="D9" s="22">
        <v>169</v>
      </c>
      <c r="E9" s="22">
        <v>322</v>
      </c>
      <c r="F9" s="22">
        <v>786</v>
      </c>
      <c r="G9" s="22">
        <v>66</v>
      </c>
      <c r="H9" s="22">
        <v>84.764</v>
      </c>
      <c r="I9" s="22">
        <v>174</v>
      </c>
      <c r="J9" s="22">
        <v>164.892</v>
      </c>
      <c r="K9" s="22">
        <v>83</v>
      </c>
      <c r="L9" s="22">
        <v>121.975</v>
      </c>
      <c r="M9" s="22">
        <v>216</v>
      </c>
      <c r="N9" s="22">
        <v>233.936</v>
      </c>
      <c r="O9" s="22">
        <v>47</v>
      </c>
      <c r="P9" s="22">
        <v>509.187</v>
      </c>
      <c r="Q9" s="22">
        <v>402.73</v>
      </c>
      <c r="R9" s="22">
        <v>164</v>
      </c>
      <c r="S9" s="22">
        <v>212.608</v>
      </c>
      <c r="T9" s="22">
        <v>1825</v>
      </c>
      <c r="U9" s="22">
        <v>94.052</v>
      </c>
      <c r="V9" s="22">
        <v>273</v>
      </c>
      <c r="W9" s="22">
        <v>189</v>
      </c>
      <c r="X9" s="22">
        <v>179</v>
      </c>
      <c r="Y9" s="22">
        <v>301</v>
      </c>
      <c r="Z9" s="22">
        <v>127</v>
      </c>
      <c r="AA9" s="22">
        <v>22</v>
      </c>
      <c r="AB9" s="22">
        <v>929</v>
      </c>
      <c r="AC9" s="22">
        <v>389</v>
      </c>
      <c r="AD9" s="22">
        <v>23</v>
      </c>
      <c r="AE9" s="22">
        <v>461.951</v>
      </c>
      <c r="AF9" s="22">
        <v>1886.048</v>
      </c>
      <c r="AG9" s="22">
        <v>143.14</v>
      </c>
      <c r="AH9" s="22">
        <v>474</v>
      </c>
      <c r="AI9" s="23">
        <f t="shared" si="0"/>
        <v>11176.283000000001</v>
      </c>
    </row>
    <row r="10" spans="1:35" ht="13.5" customHeight="1">
      <c r="A10" s="17" t="s">
        <v>22</v>
      </c>
      <c r="B10" s="22">
        <v>8</v>
      </c>
      <c r="C10" s="22">
        <v>19</v>
      </c>
      <c r="D10" s="22">
        <v>67.808</v>
      </c>
      <c r="E10" s="22">
        <v>98</v>
      </c>
      <c r="F10" s="22">
        <v>272</v>
      </c>
      <c r="G10" s="22">
        <v>7.191</v>
      </c>
      <c r="H10" s="22">
        <v>21</v>
      </c>
      <c r="I10" s="22">
        <v>28</v>
      </c>
      <c r="J10" s="22">
        <v>47.826</v>
      </c>
      <c r="K10" s="22">
        <v>69</v>
      </c>
      <c r="L10" s="22">
        <v>5</v>
      </c>
      <c r="M10" s="22">
        <v>203</v>
      </c>
      <c r="N10" s="22">
        <v>57</v>
      </c>
      <c r="O10" s="22">
        <v>15</v>
      </c>
      <c r="P10" s="22">
        <v>170</v>
      </c>
      <c r="Q10" s="22">
        <v>45</v>
      </c>
      <c r="R10" s="22">
        <v>58</v>
      </c>
      <c r="S10" s="22">
        <v>90.479</v>
      </c>
      <c r="T10" s="22">
        <v>822.624</v>
      </c>
      <c r="U10" s="22">
        <v>126</v>
      </c>
      <c r="V10" s="22">
        <v>104</v>
      </c>
      <c r="W10" s="22">
        <v>63</v>
      </c>
      <c r="X10" s="22">
        <v>63</v>
      </c>
      <c r="Y10" s="22">
        <v>114</v>
      </c>
      <c r="Z10" s="22">
        <v>37</v>
      </c>
      <c r="AA10" s="22">
        <v>9</v>
      </c>
      <c r="AB10" s="22">
        <v>60</v>
      </c>
      <c r="AC10" s="22">
        <v>106</v>
      </c>
      <c r="AD10" s="22">
        <v>7</v>
      </c>
      <c r="AE10" s="22">
        <v>98.427</v>
      </c>
      <c r="AF10" s="22">
        <v>361.572</v>
      </c>
      <c r="AG10" s="22">
        <v>37.312</v>
      </c>
      <c r="AH10" s="22">
        <v>101</v>
      </c>
      <c r="AI10" s="23">
        <f t="shared" si="0"/>
        <v>3391.239</v>
      </c>
    </row>
    <row r="11" spans="1:35" ht="13.5" customHeight="1">
      <c r="A11" s="17" t="s">
        <v>23</v>
      </c>
      <c r="B11" s="22">
        <v>5</v>
      </c>
      <c r="C11" s="22">
        <v>239</v>
      </c>
      <c r="D11" s="22">
        <v>37.756</v>
      </c>
      <c r="E11" s="22">
        <v>78</v>
      </c>
      <c r="F11" s="22">
        <v>123</v>
      </c>
      <c r="G11" s="22">
        <v>5.243</v>
      </c>
      <c r="H11" s="22">
        <v>12</v>
      </c>
      <c r="I11" s="22">
        <v>27</v>
      </c>
      <c r="J11" s="22">
        <v>14</v>
      </c>
      <c r="K11" s="22">
        <v>12</v>
      </c>
      <c r="L11" s="22">
        <v>14</v>
      </c>
      <c r="M11" s="22">
        <v>37</v>
      </c>
      <c r="N11" s="22">
        <v>35</v>
      </c>
      <c r="O11" s="22">
        <v>3</v>
      </c>
      <c r="P11" s="22">
        <v>56.56</v>
      </c>
      <c r="Q11" s="22">
        <v>40.4</v>
      </c>
      <c r="R11" s="22">
        <v>25</v>
      </c>
      <c r="S11" s="22">
        <v>24.705</v>
      </c>
      <c r="T11" s="22">
        <v>915</v>
      </c>
      <c r="U11" s="22">
        <v>12.013</v>
      </c>
      <c r="V11" s="22">
        <v>50</v>
      </c>
      <c r="W11" s="22">
        <v>37</v>
      </c>
      <c r="X11" s="22">
        <v>44</v>
      </c>
      <c r="Y11" s="22">
        <v>28</v>
      </c>
      <c r="Z11" s="22">
        <v>16</v>
      </c>
      <c r="AA11" s="22">
        <v>20</v>
      </c>
      <c r="AB11" s="22">
        <v>233</v>
      </c>
      <c r="AC11" s="22">
        <v>125</v>
      </c>
      <c r="AD11" s="22">
        <v>2</v>
      </c>
      <c r="AE11" s="22">
        <v>66.269</v>
      </c>
      <c r="AF11" s="22">
        <v>194.73</v>
      </c>
      <c r="AG11" s="22">
        <v>9.115</v>
      </c>
      <c r="AH11" s="22">
        <v>72</v>
      </c>
      <c r="AI11" s="23">
        <f t="shared" si="0"/>
        <v>2612.7909999999997</v>
      </c>
    </row>
    <row r="12" spans="1:35" ht="13.5" customHeight="1">
      <c r="A12" s="17" t="s">
        <v>24</v>
      </c>
      <c r="B12" s="22">
        <v>4</v>
      </c>
      <c r="C12" s="22">
        <v>16</v>
      </c>
      <c r="D12" s="22">
        <v>53</v>
      </c>
      <c r="E12" s="22">
        <v>118</v>
      </c>
      <c r="F12" s="22">
        <v>87</v>
      </c>
      <c r="G12" s="22">
        <v>16</v>
      </c>
      <c r="H12" s="22">
        <v>14.933</v>
      </c>
      <c r="I12" s="22">
        <v>46</v>
      </c>
      <c r="J12" s="22">
        <v>30</v>
      </c>
      <c r="K12" s="22">
        <v>42</v>
      </c>
      <c r="L12" s="22">
        <v>17</v>
      </c>
      <c r="M12" s="22">
        <v>70</v>
      </c>
      <c r="N12" s="22">
        <v>49</v>
      </c>
      <c r="O12" s="22">
        <v>17</v>
      </c>
      <c r="P12" s="22">
        <v>39</v>
      </c>
      <c r="Q12" s="22">
        <v>55</v>
      </c>
      <c r="R12" s="22">
        <v>45</v>
      </c>
      <c r="S12" s="22">
        <v>77</v>
      </c>
      <c r="T12" s="22">
        <v>676</v>
      </c>
      <c r="U12" s="22">
        <v>20</v>
      </c>
      <c r="V12" s="22">
        <v>64</v>
      </c>
      <c r="W12" s="22">
        <v>147</v>
      </c>
      <c r="X12" s="22">
        <v>36</v>
      </c>
      <c r="Y12" s="22">
        <v>48</v>
      </c>
      <c r="Z12" s="22">
        <v>29</v>
      </c>
      <c r="AA12" s="22">
        <v>20</v>
      </c>
      <c r="AB12" s="22">
        <v>342</v>
      </c>
      <c r="AC12" s="22">
        <v>143</v>
      </c>
      <c r="AD12" s="22">
        <v>5</v>
      </c>
      <c r="AE12" s="22">
        <v>117.035</v>
      </c>
      <c r="AF12" s="22">
        <v>221.964</v>
      </c>
      <c r="AG12" s="22">
        <v>19.193</v>
      </c>
      <c r="AH12" s="22">
        <v>76</v>
      </c>
      <c r="AI12" s="23">
        <f t="shared" si="0"/>
        <v>2760.125</v>
      </c>
    </row>
    <row r="13" spans="1:35" ht="13.5" customHeight="1">
      <c r="A13" s="17" t="s">
        <v>25</v>
      </c>
      <c r="B13" s="22">
        <v>4</v>
      </c>
      <c r="C13" s="22">
        <v>18</v>
      </c>
      <c r="D13" s="22">
        <v>22</v>
      </c>
      <c r="E13" s="22">
        <v>52</v>
      </c>
      <c r="F13" s="22">
        <v>180</v>
      </c>
      <c r="G13" s="22">
        <v>0</v>
      </c>
      <c r="H13" s="22">
        <v>10</v>
      </c>
      <c r="I13" s="22">
        <v>30</v>
      </c>
      <c r="J13" s="22">
        <v>34</v>
      </c>
      <c r="K13" s="22">
        <v>30</v>
      </c>
      <c r="L13" s="22">
        <v>1</v>
      </c>
      <c r="M13" s="22">
        <v>48</v>
      </c>
      <c r="N13" s="22">
        <v>6</v>
      </c>
      <c r="O13" s="22">
        <v>3</v>
      </c>
      <c r="P13" s="22">
        <v>180.814</v>
      </c>
      <c r="Q13" s="22">
        <v>39.176</v>
      </c>
      <c r="R13" s="22">
        <v>22</v>
      </c>
      <c r="S13" s="22">
        <v>41.732</v>
      </c>
      <c r="T13" s="22">
        <v>594.635</v>
      </c>
      <c r="U13" s="22">
        <v>22.032</v>
      </c>
      <c r="V13" s="22">
        <v>50</v>
      </c>
      <c r="W13" s="22">
        <v>44</v>
      </c>
      <c r="X13" s="22">
        <v>26</v>
      </c>
      <c r="Y13" s="22">
        <v>32</v>
      </c>
      <c r="Z13" s="22">
        <v>21</v>
      </c>
      <c r="AA13" s="22">
        <v>2</v>
      </c>
      <c r="AB13" s="22">
        <v>83</v>
      </c>
      <c r="AC13" s="22">
        <v>97</v>
      </c>
      <c r="AD13" s="22">
        <v>33</v>
      </c>
      <c r="AE13" s="22">
        <v>56.352</v>
      </c>
      <c r="AF13" s="22">
        <v>103.647</v>
      </c>
      <c r="AG13" s="22">
        <v>22.353</v>
      </c>
      <c r="AH13" s="22">
        <v>52</v>
      </c>
      <c r="AI13" s="23">
        <f t="shared" si="0"/>
        <v>1960.741</v>
      </c>
    </row>
    <row r="14" spans="1:35" ht="13.5" customHeight="1" thickBot="1">
      <c r="A14" s="13" t="s">
        <v>34</v>
      </c>
      <c r="B14" s="24">
        <v>9</v>
      </c>
      <c r="C14" s="24">
        <v>17</v>
      </c>
      <c r="D14" s="24">
        <v>43</v>
      </c>
      <c r="E14" s="24">
        <v>364</v>
      </c>
      <c r="F14" s="24">
        <v>182</v>
      </c>
      <c r="G14" s="24">
        <v>31</v>
      </c>
      <c r="H14" s="24">
        <v>17.647</v>
      </c>
      <c r="I14" s="24">
        <v>75</v>
      </c>
      <c r="J14" s="24">
        <v>23</v>
      </c>
      <c r="K14" s="24">
        <v>64</v>
      </c>
      <c r="L14" s="24">
        <v>5</v>
      </c>
      <c r="M14" s="24">
        <v>48</v>
      </c>
      <c r="N14" s="24">
        <v>46</v>
      </c>
      <c r="O14" s="24">
        <v>5</v>
      </c>
      <c r="P14" s="24">
        <v>293.552</v>
      </c>
      <c r="Q14" s="24">
        <v>42.368</v>
      </c>
      <c r="R14" s="24">
        <v>32</v>
      </c>
      <c r="S14" s="24">
        <v>51.653</v>
      </c>
      <c r="T14" s="24">
        <v>918</v>
      </c>
      <c r="U14" s="24">
        <v>15.024</v>
      </c>
      <c r="V14" s="24">
        <v>98</v>
      </c>
      <c r="W14" s="24">
        <v>33.428</v>
      </c>
      <c r="X14" s="24">
        <v>59</v>
      </c>
      <c r="Y14" s="24">
        <v>60</v>
      </c>
      <c r="Z14" s="24">
        <v>20</v>
      </c>
      <c r="AA14" s="24">
        <v>5</v>
      </c>
      <c r="AB14" s="24">
        <v>237</v>
      </c>
      <c r="AC14" s="24">
        <v>244</v>
      </c>
      <c r="AD14" s="24">
        <v>2</v>
      </c>
      <c r="AE14" s="24">
        <v>82.763</v>
      </c>
      <c r="AF14" s="24">
        <v>459.236</v>
      </c>
      <c r="AG14" s="24">
        <v>44.578</v>
      </c>
      <c r="AH14" s="24">
        <v>72</v>
      </c>
      <c r="AI14" s="23">
        <f t="shared" si="0"/>
        <v>3699.249</v>
      </c>
    </row>
    <row r="15" spans="1:35" ht="13.5" customHeight="1" thickBot="1" thickTop="1">
      <c r="A15" s="17" t="s">
        <v>35</v>
      </c>
      <c r="B15" s="22">
        <v>3</v>
      </c>
      <c r="C15" s="22">
        <v>4</v>
      </c>
      <c r="D15" s="22">
        <v>12</v>
      </c>
      <c r="E15" s="22">
        <v>35</v>
      </c>
      <c r="F15" s="22">
        <v>21</v>
      </c>
      <c r="G15" s="22">
        <v>2</v>
      </c>
      <c r="H15" s="22">
        <v>5</v>
      </c>
      <c r="I15" s="22">
        <v>6</v>
      </c>
      <c r="J15" s="22">
        <v>5</v>
      </c>
      <c r="K15" s="22">
        <v>9</v>
      </c>
      <c r="L15" s="22">
        <v>5</v>
      </c>
      <c r="M15" s="22">
        <v>12</v>
      </c>
      <c r="N15" s="22">
        <v>9</v>
      </c>
      <c r="O15" s="22">
        <v>9</v>
      </c>
      <c r="P15" s="22">
        <v>73.6</v>
      </c>
      <c r="Q15" s="22">
        <v>16.355</v>
      </c>
      <c r="R15" s="22">
        <v>10</v>
      </c>
      <c r="S15" s="22">
        <v>12</v>
      </c>
      <c r="T15" s="22">
        <v>510</v>
      </c>
      <c r="U15" s="22">
        <v>7.008</v>
      </c>
      <c r="V15" s="22">
        <v>34</v>
      </c>
      <c r="W15" s="22">
        <v>5</v>
      </c>
      <c r="X15" s="22">
        <v>16</v>
      </c>
      <c r="Y15" s="22">
        <v>16</v>
      </c>
      <c r="Z15" s="22">
        <v>8</v>
      </c>
      <c r="AA15" s="22">
        <v>0</v>
      </c>
      <c r="AB15" s="22">
        <v>62</v>
      </c>
      <c r="AC15" s="22">
        <v>256</v>
      </c>
      <c r="AD15" s="22">
        <v>1</v>
      </c>
      <c r="AE15" s="22">
        <v>27.352</v>
      </c>
      <c r="AF15" s="22">
        <v>127.647</v>
      </c>
      <c r="AG15" s="22">
        <v>18.327</v>
      </c>
      <c r="AH15" s="22">
        <v>12</v>
      </c>
      <c r="AI15" s="29">
        <f>SUM(B15:AH15)</f>
        <v>1349.289</v>
      </c>
    </row>
    <row r="16" spans="1:35" ht="13.5" customHeight="1" thickBot="1" thickTop="1">
      <c r="A16" s="19" t="s">
        <v>26</v>
      </c>
      <c r="B16" s="27">
        <f aca="true" t="shared" si="1" ref="B16:AI16">SUM(B15:B15)</f>
        <v>3</v>
      </c>
      <c r="C16" s="27">
        <f t="shared" si="1"/>
        <v>4</v>
      </c>
      <c r="D16" s="27">
        <f t="shared" si="1"/>
        <v>12</v>
      </c>
      <c r="E16" s="27">
        <f t="shared" si="1"/>
        <v>35</v>
      </c>
      <c r="F16" s="27">
        <f t="shared" si="1"/>
        <v>21</v>
      </c>
      <c r="G16" s="27">
        <f t="shared" si="1"/>
        <v>2</v>
      </c>
      <c r="H16" s="27">
        <f t="shared" si="1"/>
        <v>5</v>
      </c>
      <c r="I16" s="27">
        <f t="shared" si="1"/>
        <v>6</v>
      </c>
      <c r="J16" s="27">
        <f t="shared" si="1"/>
        <v>5</v>
      </c>
      <c r="K16" s="27">
        <f t="shared" si="1"/>
        <v>9</v>
      </c>
      <c r="L16" s="27">
        <f t="shared" si="1"/>
        <v>5</v>
      </c>
      <c r="M16" s="27">
        <f t="shared" si="1"/>
        <v>12</v>
      </c>
      <c r="N16" s="27">
        <f t="shared" si="1"/>
        <v>9</v>
      </c>
      <c r="O16" s="27">
        <f t="shared" si="1"/>
        <v>9</v>
      </c>
      <c r="P16" s="27">
        <f t="shared" si="1"/>
        <v>73.6</v>
      </c>
      <c r="Q16" s="27">
        <f t="shared" si="1"/>
        <v>16.355</v>
      </c>
      <c r="R16" s="27">
        <f t="shared" si="1"/>
        <v>10</v>
      </c>
      <c r="S16" s="27">
        <f t="shared" si="1"/>
        <v>12</v>
      </c>
      <c r="T16" s="27">
        <f t="shared" si="1"/>
        <v>510</v>
      </c>
      <c r="U16" s="27">
        <f t="shared" si="1"/>
        <v>7.008</v>
      </c>
      <c r="V16" s="27">
        <f t="shared" si="1"/>
        <v>34</v>
      </c>
      <c r="W16" s="27">
        <f t="shared" si="1"/>
        <v>5</v>
      </c>
      <c r="X16" s="27">
        <f t="shared" si="1"/>
        <v>16</v>
      </c>
      <c r="Y16" s="27">
        <f t="shared" si="1"/>
        <v>16</v>
      </c>
      <c r="Z16" s="27">
        <f t="shared" si="1"/>
        <v>8</v>
      </c>
      <c r="AA16" s="27">
        <f t="shared" si="1"/>
        <v>0</v>
      </c>
      <c r="AB16" s="27">
        <f t="shared" si="1"/>
        <v>62</v>
      </c>
      <c r="AC16" s="27">
        <f t="shared" si="1"/>
        <v>256</v>
      </c>
      <c r="AD16" s="27">
        <f t="shared" si="1"/>
        <v>1</v>
      </c>
      <c r="AE16" s="27">
        <f>SUM(AE15:AE15)</f>
        <v>27.352</v>
      </c>
      <c r="AF16" s="27">
        <f>SUM(AF15:AF15)</f>
        <v>127.647</v>
      </c>
      <c r="AG16" s="27">
        <f>SUM(AG15:AG15)</f>
        <v>18.327</v>
      </c>
      <c r="AH16" s="27">
        <f>SUM(AH15:AH15)</f>
        <v>12</v>
      </c>
      <c r="AI16" s="28">
        <f t="shared" si="1"/>
        <v>1349.289</v>
      </c>
    </row>
    <row r="17" spans="1:35" ht="13.5" customHeight="1" thickBot="1" thickTop="1">
      <c r="A17" s="17" t="s">
        <v>79</v>
      </c>
      <c r="B17" s="22">
        <v>2</v>
      </c>
      <c r="C17" s="22">
        <v>2</v>
      </c>
      <c r="D17" s="22">
        <v>5</v>
      </c>
      <c r="E17" s="22">
        <v>21</v>
      </c>
      <c r="F17" s="22">
        <v>17</v>
      </c>
      <c r="G17" s="22">
        <v>0</v>
      </c>
      <c r="H17" s="22">
        <v>3</v>
      </c>
      <c r="I17" s="22">
        <v>11</v>
      </c>
      <c r="J17" s="22">
        <v>4.5</v>
      </c>
      <c r="K17" s="22">
        <v>4</v>
      </c>
      <c r="L17" s="22">
        <v>4</v>
      </c>
      <c r="M17" s="22">
        <v>63</v>
      </c>
      <c r="N17" s="22">
        <v>4</v>
      </c>
      <c r="O17" s="22">
        <v>0</v>
      </c>
      <c r="P17" s="22">
        <v>76.786</v>
      </c>
      <c r="Q17" s="22">
        <v>5.188</v>
      </c>
      <c r="R17" s="22">
        <v>10</v>
      </c>
      <c r="S17" s="22">
        <v>5</v>
      </c>
      <c r="T17" s="22">
        <v>364</v>
      </c>
      <c r="U17" s="22">
        <v>2</v>
      </c>
      <c r="V17" s="22">
        <v>6</v>
      </c>
      <c r="W17" s="22">
        <v>6</v>
      </c>
      <c r="X17" s="22">
        <v>10</v>
      </c>
      <c r="Y17" s="22">
        <v>3</v>
      </c>
      <c r="Z17" s="22">
        <v>6</v>
      </c>
      <c r="AA17" s="22">
        <v>2</v>
      </c>
      <c r="AB17" s="22">
        <v>161</v>
      </c>
      <c r="AC17" s="22">
        <v>38</v>
      </c>
      <c r="AD17" s="22">
        <v>0</v>
      </c>
      <c r="AE17" s="22">
        <v>10</v>
      </c>
      <c r="AF17" s="22">
        <v>132</v>
      </c>
      <c r="AG17" s="22">
        <v>8.132</v>
      </c>
      <c r="AH17" s="22">
        <v>6</v>
      </c>
      <c r="AI17" s="29">
        <f>SUM(B17:AH17)</f>
        <v>991.6059999999999</v>
      </c>
    </row>
    <row r="18" spans="1:35" ht="13.5" customHeight="1" thickBot="1" thickTop="1">
      <c r="A18" s="19" t="s">
        <v>36</v>
      </c>
      <c r="B18" s="27">
        <f aca="true" t="shared" si="2" ref="B18:AI18">SUM(B17:B17)</f>
        <v>2</v>
      </c>
      <c r="C18" s="27">
        <f t="shared" si="2"/>
        <v>2</v>
      </c>
      <c r="D18" s="27">
        <f t="shared" si="2"/>
        <v>5</v>
      </c>
      <c r="E18" s="27">
        <f t="shared" si="2"/>
        <v>21</v>
      </c>
      <c r="F18" s="27">
        <f t="shared" si="2"/>
        <v>17</v>
      </c>
      <c r="G18" s="27">
        <f t="shared" si="2"/>
        <v>0</v>
      </c>
      <c r="H18" s="27">
        <f t="shared" si="2"/>
        <v>3</v>
      </c>
      <c r="I18" s="27">
        <f t="shared" si="2"/>
        <v>11</v>
      </c>
      <c r="J18" s="27">
        <f t="shared" si="2"/>
        <v>4.5</v>
      </c>
      <c r="K18" s="27">
        <f t="shared" si="2"/>
        <v>4</v>
      </c>
      <c r="L18" s="27">
        <f t="shared" si="2"/>
        <v>4</v>
      </c>
      <c r="M18" s="27">
        <f t="shared" si="2"/>
        <v>63</v>
      </c>
      <c r="N18" s="27">
        <f t="shared" si="2"/>
        <v>4</v>
      </c>
      <c r="O18" s="27">
        <f t="shared" si="2"/>
        <v>0</v>
      </c>
      <c r="P18" s="27">
        <f t="shared" si="2"/>
        <v>76.786</v>
      </c>
      <c r="Q18" s="27">
        <f t="shared" si="2"/>
        <v>5.188</v>
      </c>
      <c r="R18" s="27">
        <f t="shared" si="2"/>
        <v>10</v>
      </c>
      <c r="S18" s="27">
        <f t="shared" si="2"/>
        <v>5</v>
      </c>
      <c r="T18" s="27">
        <f t="shared" si="2"/>
        <v>364</v>
      </c>
      <c r="U18" s="27">
        <f t="shared" si="2"/>
        <v>2</v>
      </c>
      <c r="V18" s="27">
        <f t="shared" si="2"/>
        <v>6</v>
      </c>
      <c r="W18" s="27">
        <f t="shared" si="2"/>
        <v>6</v>
      </c>
      <c r="X18" s="27">
        <f t="shared" si="2"/>
        <v>10</v>
      </c>
      <c r="Y18" s="27">
        <f t="shared" si="2"/>
        <v>3</v>
      </c>
      <c r="Z18" s="27">
        <f t="shared" si="2"/>
        <v>6</v>
      </c>
      <c r="AA18" s="27">
        <f t="shared" si="2"/>
        <v>2</v>
      </c>
      <c r="AB18" s="27">
        <f t="shared" si="2"/>
        <v>161</v>
      </c>
      <c r="AC18" s="27">
        <f t="shared" si="2"/>
        <v>38</v>
      </c>
      <c r="AD18" s="27">
        <f t="shared" si="2"/>
        <v>0</v>
      </c>
      <c r="AE18" s="27">
        <f>SUM(AE17:AE17)</f>
        <v>10</v>
      </c>
      <c r="AF18" s="27">
        <f>SUM(AF17:AF17)</f>
        <v>132</v>
      </c>
      <c r="AG18" s="27">
        <f>SUM(AG17:AG17)</f>
        <v>8.132</v>
      </c>
      <c r="AH18" s="27">
        <f>SUM(AH17:AH17)</f>
        <v>6</v>
      </c>
      <c r="AI18" s="28">
        <f t="shared" si="2"/>
        <v>991.6059999999999</v>
      </c>
    </row>
    <row r="19" spans="1:35" ht="13.5" customHeight="1" thickTop="1">
      <c r="A19" s="17" t="s">
        <v>39</v>
      </c>
      <c r="B19" s="22">
        <v>0</v>
      </c>
      <c r="C19" s="22">
        <v>3</v>
      </c>
      <c r="D19" s="22">
        <v>2</v>
      </c>
      <c r="E19" s="22">
        <v>8</v>
      </c>
      <c r="F19" s="22">
        <v>11</v>
      </c>
      <c r="G19" s="22">
        <v>0</v>
      </c>
      <c r="H19" s="22">
        <v>1</v>
      </c>
      <c r="I19" s="22">
        <v>0</v>
      </c>
      <c r="J19" s="22">
        <v>4</v>
      </c>
      <c r="K19" s="22">
        <v>7</v>
      </c>
      <c r="L19" s="22">
        <v>5</v>
      </c>
      <c r="M19" s="22">
        <v>16</v>
      </c>
      <c r="N19" s="22">
        <v>2</v>
      </c>
      <c r="O19" s="22">
        <v>0</v>
      </c>
      <c r="P19" s="22">
        <v>23</v>
      </c>
      <c r="Q19" s="22">
        <v>4</v>
      </c>
      <c r="R19" s="22">
        <v>6.857</v>
      </c>
      <c r="S19" s="22">
        <v>0</v>
      </c>
      <c r="T19" s="22">
        <v>218</v>
      </c>
      <c r="U19" s="22">
        <v>2</v>
      </c>
      <c r="V19" s="22">
        <v>8</v>
      </c>
      <c r="W19" s="22">
        <v>4</v>
      </c>
      <c r="X19" s="22">
        <v>12</v>
      </c>
      <c r="Y19" s="22">
        <v>1.142</v>
      </c>
      <c r="Z19" s="22">
        <v>4</v>
      </c>
      <c r="AA19" s="22">
        <v>1</v>
      </c>
      <c r="AB19" s="22">
        <v>23</v>
      </c>
      <c r="AC19" s="22">
        <v>69</v>
      </c>
      <c r="AD19" s="22">
        <v>4</v>
      </c>
      <c r="AE19" s="22">
        <v>6</v>
      </c>
      <c r="AF19" s="22">
        <v>27</v>
      </c>
      <c r="AG19" s="22">
        <v>3.041</v>
      </c>
      <c r="AH19" s="22">
        <v>5</v>
      </c>
      <c r="AI19" s="29">
        <f>SUM(B19:AH19)</f>
        <v>480.03999999999996</v>
      </c>
    </row>
    <row r="20" spans="1:35" ht="13.5" customHeight="1">
      <c r="A20" s="17" t="s">
        <v>40</v>
      </c>
      <c r="B20" s="22">
        <v>0</v>
      </c>
      <c r="C20" s="22">
        <v>3</v>
      </c>
      <c r="D20" s="22">
        <v>2</v>
      </c>
      <c r="E20" s="22">
        <v>8</v>
      </c>
      <c r="F20" s="22">
        <v>16</v>
      </c>
      <c r="G20" s="22">
        <v>0</v>
      </c>
      <c r="H20" s="22">
        <v>2</v>
      </c>
      <c r="I20" s="22">
        <v>9</v>
      </c>
      <c r="J20" s="22">
        <v>0</v>
      </c>
      <c r="K20" s="22">
        <v>6</v>
      </c>
      <c r="L20" s="22">
        <v>4</v>
      </c>
      <c r="M20" s="22">
        <v>24</v>
      </c>
      <c r="N20" s="22">
        <v>0</v>
      </c>
      <c r="O20" s="22">
        <v>1</v>
      </c>
      <c r="P20" s="22">
        <v>40.7</v>
      </c>
      <c r="Q20" s="22">
        <v>3.3</v>
      </c>
      <c r="R20" s="22">
        <v>2</v>
      </c>
      <c r="S20" s="22">
        <v>4</v>
      </c>
      <c r="T20" s="22">
        <v>375</v>
      </c>
      <c r="U20" s="22">
        <v>1</v>
      </c>
      <c r="V20" s="22">
        <v>9</v>
      </c>
      <c r="W20" s="22">
        <v>6</v>
      </c>
      <c r="X20" s="22">
        <v>5</v>
      </c>
      <c r="Y20" s="22">
        <v>2</v>
      </c>
      <c r="Z20" s="22">
        <v>0</v>
      </c>
      <c r="AA20" s="22">
        <v>2</v>
      </c>
      <c r="AB20" s="22">
        <v>17</v>
      </c>
      <c r="AC20" s="22">
        <v>72</v>
      </c>
      <c r="AD20" s="22">
        <v>1</v>
      </c>
      <c r="AE20" s="22">
        <v>9</v>
      </c>
      <c r="AF20" s="22">
        <v>67</v>
      </c>
      <c r="AG20" s="22">
        <v>1.023</v>
      </c>
      <c r="AH20" s="22">
        <v>7</v>
      </c>
      <c r="AI20" s="26">
        <f>SUM(B20:AH20)</f>
        <v>699.023</v>
      </c>
    </row>
    <row r="21" spans="1:35" ht="13.5" customHeight="1" thickBot="1">
      <c r="A21" s="17" t="s">
        <v>52</v>
      </c>
      <c r="B21" s="22">
        <v>2</v>
      </c>
      <c r="C21" s="22">
        <v>4</v>
      </c>
      <c r="D21" s="22">
        <v>14</v>
      </c>
      <c r="E21" s="22">
        <v>31</v>
      </c>
      <c r="F21" s="22">
        <v>18</v>
      </c>
      <c r="G21" s="22">
        <v>1</v>
      </c>
      <c r="H21" s="22">
        <v>3</v>
      </c>
      <c r="I21" s="22">
        <v>7</v>
      </c>
      <c r="J21" s="22">
        <v>7</v>
      </c>
      <c r="K21" s="22">
        <v>9</v>
      </c>
      <c r="L21" s="22">
        <v>19</v>
      </c>
      <c r="M21" s="22">
        <v>7</v>
      </c>
      <c r="N21" s="22">
        <v>4</v>
      </c>
      <c r="O21" s="22">
        <v>4</v>
      </c>
      <c r="P21" s="22">
        <v>14</v>
      </c>
      <c r="Q21" s="22">
        <v>15</v>
      </c>
      <c r="R21" s="22">
        <v>9</v>
      </c>
      <c r="S21" s="22">
        <v>15</v>
      </c>
      <c r="T21" s="22">
        <v>612</v>
      </c>
      <c r="U21" s="22">
        <v>6</v>
      </c>
      <c r="V21" s="22">
        <v>19</v>
      </c>
      <c r="W21" s="22">
        <v>31</v>
      </c>
      <c r="X21" s="22">
        <v>8</v>
      </c>
      <c r="Y21" s="22">
        <v>5</v>
      </c>
      <c r="Z21" s="22">
        <v>12</v>
      </c>
      <c r="AA21" s="22">
        <v>23</v>
      </c>
      <c r="AB21" s="22">
        <v>101</v>
      </c>
      <c r="AC21" s="22">
        <v>161</v>
      </c>
      <c r="AD21" s="22">
        <v>4</v>
      </c>
      <c r="AE21" s="22">
        <v>25.825</v>
      </c>
      <c r="AF21" s="22">
        <v>193.174</v>
      </c>
      <c r="AG21" s="22">
        <v>9.275</v>
      </c>
      <c r="AH21" s="22">
        <v>21</v>
      </c>
      <c r="AI21" s="26">
        <f>SUM(B21:AH21)</f>
        <v>1414.2740000000001</v>
      </c>
    </row>
    <row r="22" spans="1:35" ht="13.5" customHeight="1" thickBot="1" thickTop="1">
      <c r="A22" s="19" t="s">
        <v>38</v>
      </c>
      <c r="B22" s="27">
        <f aca="true" t="shared" si="3" ref="B22:AI22">SUM(B19:B21)</f>
        <v>2</v>
      </c>
      <c r="C22" s="27">
        <f t="shared" si="3"/>
        <v>10</v>
      </c>
      <c r="D22" s="27">
        <f t="shared" si="3"/>
        <v>18</v>
      </c>
      <c r="E22" s="27">
        <f t="shared" si="3"/>
        <v>47</v>
      </c>
      <c r="F22" s="27">
        <f t="shared" si="3"/>
        <v>45</v>
      </c>
      <c r="G22" s="27">
        <f t="shared" si="3"/>
        <v>1</v>
      </c>
      <c r="H22" s="27">
        <f t="shared" si="3"/>
        <v>6</v>
      </c>
      <c r="I22" s="27">
        <f t="shared" si="3"/>
        <v>16</v>
      </c>
      <c r="J22" s="27">
        <f t="shared" si="3"/>
        <v>11</v>
      </c>
      <c r="K22" s="27">
        <f t="shared" si="3"/>
        <v>22</v>
      </c>
      <c r="L22" s="27">
        <f t="shared" si="3"/>
        <v>28</v>
      </c>
      <c r="M22" s="27">
        <f t="shared" si="3"/>
        <v>47</v>
      </c>
      <c r="N22" s="27">
        <f t="shared" si="3"/>
        <v>6</v>
      </c>
      <c r="O22" s="27">
        <f t="shared" si="3"/>
        <v>5</v>
      </c>
      <c r="P22" s="27">
        <f t="shared" si="3"/>
        <v>77.7</v>
      </c>
      <c r="Q22" s="27">
        <f t="shared" si="3"/>
        <v>22.3</v>
      </c>
      <c r="R22" s="27">
        <f t="shared" si="3"/>
        <v>17.857</v>
      </c>
      <c r="S22" s="27">
        <f t="shared" si="3"/>
        <v>19</v>
      </c>
      <c r="T22" s="27">
        <f t="shared" si="3"/>
        <v>1205</v>
      </c>
      <c r="U22" s="27">
        <f t="shared" si="3"/>
        <v>9</v>
      </c>
      <c r="V22" s="27">
        <f t="shared" si="3"/>
        <v>36</v>
      </c>
      <c r="W22" s="27">
        <f t="shared" si="3"/>
        <v>41</v>
      </c>
      <c r="X22" s="27">
        <f t="shared" si="3"/>
        <v>25</v>
      </c>
      <c r="Y22" s="27">
        <f t="shared" si="3"/>
        <v>8.142</v>
      </c>
      <c r="Z22" s="27">
        <f t="shared" si="3"/>
        <v>16</v>
      </c>
      <c r="AA22" s="27">
        <f t="shared" si="3"/>
        <v>26</v>
      </c>
      <c r="AB22" s="27">
        <f t="shared" si="3"/>
        <v>141</v>
      </c>
      <c r="AC22" s="27">
        <f t="shared" si="3"/>
        <v>302</v>
      </c>
      <c r="AD22" s="27">
        <f t="shared" si="3"/>
        <v>9</v>
      </c>
      <c r="AE22" s="27">
        <f>SUM(AE19:AE21)</f>
        <v>40.825</v>
      </c>
      <c r="AF22" s="27">
        <f>SUM(AF19:AF21)</f>
        <v>287.174</v>
      </c>
      <c r="AG22" s="27">
        <f>SUM(AG19:AG21)</f>
        <v>13.339</v>
      </c>
      <c r="AH22" s="27">
        <f>SUM(AH19:AH21)</f>
        <v>33</v>
      </c>
      <c r="AI22" s="28">
        <f t="shared" si="3"/>
        <v>2593.3370000000004</v>
      </c>
    </row>
    <row r="23" spans="1:35" ht="13.5" customHeight="1" thickTop="1">
      <c r="A23" s="17" t="s">
        <v>43</v>
      </c>
      <c r="B23" s="22">
        <v>1</v>
      </c>
      <c r="C23" s="22">
        <v>2</v>
      </c>
      <c r="D23" s="22">
        <v>5</v>
      </c>
      <c r="E23" s="22">
        <v>23</v>
      </c>
      <c r="F23" s="22">
        <v>18</v>
      </c>
      <c r="G23" s="22">
        <v>4</v>
      </c>
      <c r="H23" s="22">
        <v>1</v>
      </c>
      <c r="I23" s="22">
        <v>4</v>
      </c>
      <c r="J23" s="22">
        <v>3.75</v>
      </c>
      <c r="K23" s="22">
        <v>10</v>
      </c>
      <c r="L23" s="22">
        <v>10</v>
      </c>
      <c r="M23" s="22">
        <v>27</v>
      </c>
      <c r="N23" s="22">
        <v>4</v>
      </c>
      <c r="O23" s="22">
        <v>1</v>
      </c>
      <c r="P23" s="22">
        <v>15.681</v>
      </c>
      <c r="Q23" s="22">
        <v>7.318</v>
      </c>
      <c r="R23" s="22">
        <v>11</v>
      </c>
      <c r="S23" s="22">
        <v>8</v>
      </c>
      <c r="T23" s="22">
        <v>391</v>
      </c>
      <c r="U23" s="22">
        <v>9.065</v>
      </c>
      <c r="V23" s="22">
        <v>4</v>
      </c>
      <c r="W23" s="22">
        <v>26</v>
      </c>
      <c r="X23" s="22">
        <v>11</v>
      </c>
      <c r="Y23" s="22">
        <v>20</v>
      </c>
      <c r="Z23" s="22">
        <v>4</v>
      </c>
      <c r="AA23" s="22">
        <v>0</v>
      </c>
      <c r="AB23" s="22">
        <v>73</v>
      </c>
      <c r="AC23" s="22">
        <v>71</v>
      </c>
      <c r="AD23" s="22">
        <v>0</v>
      </c>
      <c r="AE23" s="22">
        <v>12.126</v>
      </c>
      <c r="AF23" s="22">
        <v>83.873</v>
      </c>
      <c r="AG23" s="22">
        <v>4.046</v>
      </c>
      <c r="AH23" s="22">
        <v>13</v>
      </c>
      <c r="AI23" s="29">
        <f>SUM(B23:AH23)</f>
        <v>877.8590000000002</v>
      </c>
    </row>
    <row r="24" spans="1:35" ht="13.5" customHeight="1" thickBot="1">
      <c r="A24" s="13" t="s">
        <v>53</v>
      </c>
      <c r="B24" s="24">
        <v>1</v>
      </c>
      <c r="C24" s="24">
        <v>2</v>
      </c>
      <c r="D24" s="24">
        <v>4</v>
      </c>
      <c r="E24" s="24">
        <v>13</v>
      </c>
      <c r="F24" s="24">
        <v>16</v>
      </c>
      <c r="G24" s="24">
        <v>0</v>
      </c>
      <c r="H24" s="24">
        <v>3</v>
      </c>
      <c r="I24" s="24">
        <v>18</v>
      </c>
      <c r="J24" s="24">
        <v>1</v>
      </c>
      <c r="K24" s="24">
        <v>10</v>
      </c>
      <c r="L24" s="24">
        <v>3</v>
      </c>
      <c r="M24" s="24">
        <v>35</v>
      </c>
      <c r="N24" s="24">
        <v>0</v>
      </c>
      <c r="O24" s="24">
        <v>0</v>
      </c>
      <c r="P24" s="24">
        <v>16</v>
      </c>
      <c r="Q24" s="24">
        <v>1</v>
      </c>
      <c r="R24" s="24">
        <v>6</v>
      </c>
      <c r="S24" s="24">
        <v>2</v>
      </c>
      <c r="T24" s="24">
        <v>234</v>
      </c>
      <c r="U24" s="24">
        <v>7</v>
      </c>
      <c r="V24" s="24">
        <v>14</v>
      </c>
      <c r="W24" s="24">
        <v>20</v>
      </c>
      <c r="X24" s="24">
        <v>2</v>
      </c>
      <c r="Y24" s="24">
        <v>7</v>
      </c>
      <c r="Z24" s="24">
        <v>4</v>
      </c>
      <c r="AA24" s="24">
        <v>3</v>
      </c>
      <c r="AB24" s="24">
        <v>59</v>
      </c>
      <c r="AC24" s="24">
        <v>50</v>
      </c>
      <c r="AD24" s="24">
        <v>0</v>
      </c>
      <c r="AE24" s="24">
        <v>9.16</v>
      </c>
      <c r="AF24" s="24">
        <v>47.839</v>
      </c>
      <c r="AG24" s="24">
        <v>8.075</v>
      </c>
      <c r="AH24" s="24">
        <v>7</v>
      </c>
      <c r="AI24" s="25">
        <f>SUM(B24:AH24)</f>
        <v>603.0740000000001</v>
      </c>
    </row>
    <row r="25" spans="1:35" ht="13.5" customHeight="1" thickBot="1" thickTop="1">
      <c r="A25" s="19" t="s">
        <v>42</v>
      </c>
      <c r="B25" s="27">
        <f aca="true" t="shared" si="4" ref="B25:AI25">SUM(B23:B24)</f>
        <v>2</v>
      </c>
      <c r="C25" s="27">
        <f t="shared" si="4"/>
        <v>4</v>
      </c>
      <c r="D25" s="27">
        <f t="shared" si="4"/>
        <v>9</v>
      </c>
      <c r="E25" s="27">
        <f t="shared" si="4"/>
        <v>36</v>
      </c>
      <c r="F25" s="27">
        <f t="shared" si="4"/>
        <v>34</v>
      </c>
      <c r="G25" s="27">
        <f t="shared" si="4"/>
        <v>4</v>
      </c>
      <c r="H25" s="27">
        <f t="shared" si="4"/>
        <v>4</v>
      </c>
      <c r="I25" s="27">
        <f t="shared" si="4"/>
        <v>22</v>
      </c>
      <c r="J25" s="27">
        <f t="shared" si="4"/>
        <v>4.75</v>
      </c>
      <c r="K25" s="27">
        <f t="shared" si="4"/>
        <v>20</v>
      </c>
      <c r="L25" s="27">
        <f t="shared" si="4"/>
        <v>13</v>
      </c>
      <c r="M25" s="27">
        <f t="shared" si="4"/>
        <v>62</v>
      </c>
      <c r="N25" s="27">
        <f t="shared" si="4"/>
        <v>4</v>
      </c>
      <c r="O25" s="27">
        <f t="shared" si="4"/>
        <v>1</v>
      </c>
      <c r="P25" s="27">
        <f t="shared" si="4"/>
        <v>31.680999999999997</v>
      </c>
      <c r="Q25" s="27">
        <f t="shared" si="4"/>
        <v>8.318</v>
      </c>
      <c r="R25" s="27">
        <f t="shared" si="4"/>
        <v>17</v>
      </c>
      <c r="S25" s="27">
        <f t="shared" si="4"/>
        <v>10</v>
      </c>
      <c r="T25" s="27">
        <f t="shared" si="4"/>
        <v>625</v>
      </c>
      <c r="U25" s="27">
        <f t="shared" si="4"/>
        <v>16.064999999999998</v>
      </c>
      <c r="V25" s="27">
        <f t="shared" si="4"/>
        <v>18</v>
      </c>
      <c r="W25" s="27">
        <f t="shared" si="4"/>
        <v>46</v>
      </c>
      <c r="X25" s="27">
        <f t="shared" si="4"/>
        <v>13</v>
      </c>
      <c r="Y25" s="27">
        <f t="shared" si="4"/>
        <v>27</v>
      </c>
      <c r="Z25" s="27">
        <f t="shared" si="4"/>
        <v>8</v>
      </c>
      <c r="AA25" s="27">
        <f t="shared" si="4"/>
        <v>3</v>
      </c>
      <c r="AB25" s="27">
        <f t="shared" si="4"/>
        <v>132</v>
      </c>
      <c r="AC25" s="27">
        <f t="shared" si="4"/>
        <v>121</v>
      </c>
      <c r="AD25" s="27">
        <f t="shared" si="4"/>
        <v>0</v>
      </c>
      <c r="AE25" s="27">
        <f>SUM(AE23:AE24)</f>
        <v>21.286</v>
      </c>
      <c r="AF25" s="27">
        <f>SUM(AF23:AF24)</f>
        <v>131.712</v>
      </c>
      <c r="AG25" s="27">
        <f>SUM(AG23:AG24)</f>
        <v>12.120999999999999</v>
      </c>
      <c r="AH25" s="27">
        <f>SUM(AH23:AH24)</f>
        <v>20</v>
      </c>
      <c r="AI25" s="28">
        <f t="shared" si="4"/>
        <v>1480.9330000000002</v>
      </c>
    </row>
    <row r="26" spans="1:35" ht="13.5" customHeight="1" thickTop="1">
      <c r="A26" s="17" t="s">
        <v>45</v>
      </c>
      <c r="B26" s="22">
        <v>0</v>
      </c>
      <c r="C26" s="22">
        <v>1</v>
      </c>
      <c r="D26" s="22">
        <v>6</v>
      </c>
      <c r="E26" s="22">
        <v>31</v>
      </c>
      <c r="F26" s="22">
        <v>5</v>
      </c>
      <c r="G26" s="22">
        <v>0</v>
      </c>
      <c r="H26" s="22">
        <v>1</v>
      </c>
      <c r="I26" s="22">
        <v>0</v>
      </c>
      <c r="J26" s="22">
        <v>3</v>
      </c>
      <c r="K26" s="22">
        <v>0</v>
      </c>
      <c r="L26" s="22">
        <v>5</v>
      </c>
      <c r="M26" s="22">
        <v>1</v>
      </c>
      <c r="N26" s="22">
        <v>0</v>
      </c>
      <c r="O26" s="22">
        <v>0</v>
      </c>
      <c r="P26" s="22">
        <v>3</v>
      </c>
      <c r="Q26" s="22">
        <v>2</v>
      </c>
      <c r="R26" s="22">
        <v>4</v>
      </c>
      <c r="S26" s="22">
        <v>2</v>
      </c>
      <c r="T26" s="22">
        <v>126</v>
      </c>
      <c r="U26" s="22">
        <v>3</v>
      </c>
      <c r="V26" s="22">
        <v>4</v>
      </c>
      <c r="W26" s="22">
        <v>1</v>
      </c>
      <c r="X26" s="22">
        <v>4</v>
      </c>
      <c r="Y26" s="22">
        <v>2</v>
      </c>
      <c r="Z26" s="22">
        <v>1</v>
      </c>
      <c r="AA26" s="22">
        <v>0</v>
      </c>
      <c r="AB26" s="22">
        <v>70</v>
      </c>
      <c r="AC26" s="22">
        <v>104</v>
      </c>
      <c r="AD26" s="22">
        <v>0</v>
      </c>
      <c r="AE26" s="22">
        <v>3</v>
      </c>
      <c r="AF26" s="22">
        <v>29</v>
      </c>
      <c r="AG26" s="22">
        <v>0</v>
      </c>
      <c r="AH26" s="22">
        <v>4</v>
      </c>
      <c r="AI26" s="29">
        <f>SUM(B26:AH26)</f>
        <v>415</v>
      </c>
    </row>
    <row r="27" spans="1:35" ht="13.5" customHeight="1">
      <c r="A27" s="17" t="s">
        <v>46</v>
      </c>
      <c r="B27" s="22">
        <v>1</v>
      </c>
      <c r="C27" s="22">
        <v>1</v>
      </c>
      <c r="D27" s="22">
        <v>6</v>
      </c>
      <c r="E27" s="22">
        <v>10</v>
      </c>
      <c r="F27" s="22">
        <v>14</v>
      </c>
      <c r="G27" s="22">
        <v>0</v>
      </c>
      <c r="H27" s="22">
        <v>2</v>
      </c>
      <c r="I27" s="22">
        <v>1</v>
      </c>
      <c r="J27" s="22">
        <v>5</v>
      </c>
      <c r="K27" s="22">
        <v>1</v>
      </c>
      <c r="L27" s="22">
        <v>3</v>
      </c>
      <c r="M27" s="22">
        <v>4</v>
      </c>
      <c r="N27" s="22">
        <v>1</v>
      </c>
      <c r="O27" s="22">
        <v>2</v>
      </c>
      <c r="P27" s="22">
        <v>5</v>
      </c>
      <c r="Q27" s="22">
        <v>3</v>
      </c>
      <c r="R27" s="22">
        <v>4</v>
      </c>
      <c r="S27" s="22">
        <v>7</v>
      </c>
      <c r="T27" s="22">
        <v>172</v>
      </c>
      <c r="U27" s="22">
        <v>2</v>
      </c>
      <c r="V27" s="22">
        <v>2</v>
      </c>
      <c r="W27" s="22">
        <v>2</v>
      </c>
      <c r="X27" s="22">
        <v>1</v>
      </c>
      <c r="Y27" s="22">
        <v>0</v>
      </c>
      <c r="Z27" s="22">
        <v>0</v>
      </c>
      <c r="AA27" s="22">
        <v>0</v>
      </c>
      <c r="AB27" s="22">
        <v>21</v>
      </c>
      <c r="AC27" s="22">
        <v>83</v>
      </c>
      <c r="AD27" s="22">
        <v>2</v>
      </c>
      <c r="AE27" s="22">
        <v>5.102</v>
      </c>
      <c r="AF27" s="22">
        <v>44.897</v>
      </c>
      <c r="AG27" s="22">
        <v>0</v>
      </c>
      <c r="AH27" s="22">
        <v>10</v>
      </c>
      <c r="AI27" s="26">
        <f>SUM(B27:AH27)</f>
        <v>414.99899999999997</v>
      </c>
    </row>
    <row r="28" spans="1:35" ht="13.5" customHeight="1">
      <c r="A28" s="17" t="s">
        <v>47</v>
      </c>
      <c r="B28" s="22">
        <v>0</v>
      </c>
      <c r="C28" s="22">
        <v>1</v>
      </c>
      <c r="D28" s="22">
        <v>1</v>
      </c>
      <c r="E28" s="22">
        <v>4</v>
      </c>
      <c r="F28" s="22">
        <v>0</v>
      </c>
      <c r="G28" s="22">
        <v>0</v>
      </c>
      <c r="H28" s="22">
        <v>1</v>
      </c>
      <c r="I28" s="22">
        <v>0</v>
      </c>
      <c r="J28" s="22">
        <v>1</v>
      </c>
      <c r="K28" s="22">
        <v>0</v>
      </c>
      <c r="L28" s="22">
        <v>5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1</v>
      </c>
      <c r="T28" s="22">
        <v>128</v>
      </c>
      <c r="U28" s="22">
        <v>0</v>
      </c>
      <c r="V28" s="22">
        <v>1</v>
      </c>
      <c r="W28" s="22">
        <v>0</v>
      </c>
      <c r="X28" s="22">
        <v>0</v>
      </c>
      <c r="Y28" s="22">
        <v>0</v>
      </c>
      <c r="Z28" s="22">
        <v>1</v>
      </c>
      <c r="AA28" s="22">
        <v>0</v>
      </c>
      <c r="AB28" s="22">
        <v>14</v>
      </c>
      <c r="AC28" s="22">
        <v>7</v>
      </c>
      <c r="AD28" s="22">
        <v>0</v>
      </c>
      <c r="AE28" s="22">
        <v>3</v>
      </c>
      <c r="AF28" s="22">
        <v>13</v>
      </c>
      <c r="AG28" s="22">
        <v>0</v>
      </c>
      <c r="AH28" s="22">
        <v>0</v>
      </c>
      <c r="AI28" s="26">
        <f>SUM(B28:AH28)</f>
        <v>181</v>
      </c>
    </row>
    <row r="29" spans="1:35" ht="13.5" customHeight="1" thickBot="1">
      <c r="A29" s="17" t="s">
        <v>54</v>
      </c>
      <c r="B29" s="22">
        <v>4</v>
      </c>
      <c r="C29" s="22">
        <v>2</v>
      </c>
      <c r="D29" s="22">
        <v>34</v>
      </c>
      <c r="E29" s="22">
        <v>141</v>
      </c>
      <c r="F29" s="22">
        <v>79</v>
      </c>
      <c r="G29" s="22">
        <v>2</v>
      </c>
      <c r="H29" s="22">
        <v>5.714</v>
      </c>
      <c r="I29" s="22">
        <v>4</v>
      </c>
      <c r="J29" s="22">
        <v>9</v>
      </c>
      <c r="K29" s="22">
        <v>22</v>
      </c>
      <c r="L29" s="22">
        <v>25</v>
      </c>
      <c r="M29" s="22">
        <v>7</v>
      </c>
      <c r="N29" s="22">
        <v>4</v>
      </c>
      <c r="O29" s="22">
        <v>6</v>
      </c>
      <c r="P29" s="22">
        <v>76.114</v>
      </c>
      <c r="Q29" s="22">
        <v>30.857</v>
      </c>
      <c r="R29" s="22">
        <v>15</v>
      </c>
      <c r="S29" s="22">
        <v>6</v>
      </c>
      <c r="T29" s="22">
        <v>415</v>
      </c>
      <c r="U29" s="22">
        <v>3.013</v>
      </c>
      <c r="V29" s="22">
        <v>15</v>
      </c>
      <c r="W29" s="22">
        <v>4</v>
      </c>
      <c r="X29" s="22">
        <v>8</v>
      </c>
      <c r="Y29" s="22">
        <v>15</v>
      </c>
      <c r="Z29" s="22">
        <v>6</v>
      </c>
      <c r="AA29" s="22">
        <v>6</v>
      </c>
      <c r="AB29" s="22">
        <v>116</v>
      </c>
      <c r="AC29" s="22">
        <v>100</v>
      </c>
      <c r="AD29" s="22">
        <v>0</v>
      </c>
      <c r="AE29" s="22">
        <v>24.986</v>
      </c>
      <c r="AF29" s="22">
        <v>51.013</v>
      </c>
      <c r="AG29" s="22">
        <v>11.384</v>
      </c>
      <c r="AH29" s="22">
        <v>29</v>
      </c>
      <c r="AI29" s="26">
        <f>SUM(B29:AH29)</f>
        <v>1277.081</v>
      </c>
    </row>
    <row r="30" spans="1:35" ht="13.5" customHeight="1" thickBot="1" thickTop="1">
      <c r="A30" s="19" t="s">
        <v>27</v>
      </c>
      <c r="B30" s="27">
        <f aca="true" t="shared" si="5" ref="B30:AI30">SUM(B26:B29)</f>
        <v>5</v>
      </c>
      <c r="C30" s="27">
        <f t="shared" si="5"/>
        <v>5</v>
      </c>
      <c r="D30" s="27">
        <f t="shared" si="5"/>
        <v>47</v>
      </c>
      <c r="E30" s="27">
        <f t="shared" si="5"/>
        <v>186</v>
      </c>
      <c r="F30" s="27">
        <f t="shared" si="5"/>
        <v>98</v>
      </c>
      <c r="G30" s="27">
        <f t="shared" si="5"/>
        <v>2</v>
      </c>
      <c r="H30" s="27">
        <f t="shared" si="5"/>
        <v>9.714</v>
      </c>
      <c r="I30" s="27">
        <f t="shared" si="5"/>
        <v>5</v>
      </c>
      <c r="J30" s="27">
        <f t="shared" si="5"/>
        <v>18</v>
      </c>
      <c r="K30" s="27">
        <f t="shared" si="5"/>
        <v>23</v>
      </c>
      <c r="L30" s="27">
        <f t="shared" si="5"/>
        <v>38</v>
      </c>
      <c r="M30" s="27">
        <f t="shared" si="5"/>
        <v>12</v>
      </c>
      <c r="N30" s="27">
        <f t="shared" si="5"/>
        <v>5</v>
      </c>
      <c r="O30" s="27">
        <f t="shared" si="5"/>
        <v>8</v>
      </c>
      <c r="P30" s="27">
        <f t="shared" si="5"/>
        <v>84.114</v>
      </c>
      <c r="Q30" s="27">
        <f t="shared" si="5"/>
        <v>35.857</v>
      </c>
      <c r="R30" s="27">
        <f t="shared" si="5"/>
        <v>23</v>
      </c>
      <c r="S30" s="27">
        <f t="shared" si="5"/>
        <v>16</v>
      </c>
      <c r="T30" s="27">
        <f t="shared" si="5"/>
        <v>841</v>
      </c>
      <c r="U30" s="27">
        <f t="shared" si="5"/>
        <v>8.013</v>
      </c>
      <c r="V30" s="27">
        <f t="shared" si="5"/>
        <v>22</v>
      </c>
      <c r="W30" s="27">
        <f t="shared" si="5"/>
        <v>7</v>
      </c>
      <c r="X30" s="27">
        <f t="shared" si="5"/>
        <v>13</v>
      </c>
      <c r="Y30" s="27">
        <f t="shared" si="5"/>
        <v>17</v>
      </c>
      <c r="Z30" s="27">
        <f t="shared" si="5"/>
        <v>8</v>
      </c>
      <c r="AA30" s="27">
        <f t="shared" si="5"/>
        <v>6</v>
      </c>
      <c r="AB30" s="27">
        <f t="shared" si="5"/>
        <v>221</v>
      </c>
      <c r="AC30" s="27">
        <f t="shared" si="5"/>
        <v>294</v>
      </c>
      <c r="AD30" s="27">
        <f t="shared" si="5"/>
        <v>2</v>
      </c>
      <c r="AE30" s="27">
        <f>SUM(AE26:AE29)</f>
        <v>36.088</v>
      </c>
      <c r="AF30" s="27">
        <f>SUM(AF26:AF29)</f>
        <v>137.91</v>
      </c>
      <c r="AG30" s="27">
        <f>SUM(AG26:AG29)</f>
        <v>11.384</v>
      </c>
      <c r="AH30" s="27">
        <f>SUM(AH26:AH29)</f>
        <v>43</v>
      </c>
      <c r="AI30" s="28">
        <f t="shared" si="5"/>
        <v>2288.08</v>
      </c>
    </row>
    <row r="31" spans="1:35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</row>
    <row r="32" spans="1:35" ht="13.5" customHeight="1">
      <c r="A32" s="17" t="s">
        <v>1</v>
      </c>
      <c r="B32" s="22">
        <f aca="true" t="shared" si="6" ref="B32:AI32">SUM(B7:B14)</f>
        <v>95</v>
      </c>
      <c r="C32" s="22">
        <f t="shared" si="6"/>
        <v>532</v>
      </c>
      <c r="D32" s="22">
        <f t="shared" si="6"/>
        <v>789.564</v>
      </c>
      <c r="E32" s="22">
        <f t="shared" si="6"/>
        <v>1503</v>
      </c>
      <c r="F32" s="22">
        <f t="shared" si="6"/>
        <v>2431</v>
      </c>
      <c r="G32" s="22">
        <f t="shared" si="6"/>
        <v>200.434</v>
      </c>
      <c r="H32" s="22">
        <f t="shared" si="6"/>
        <v>291.032</v>
      </c>
      <c r="I32" s="22">
        <f t="shared" si="6"/>
        <v>543</v>
      </c>
      <c r="J32" s="22">
        <f t="shared" si="6"/>
        <v>588.69</v>
      </c>
      <c r="K32" s="22">
        <f t="shared" si="6"/>
        <v>543</v>
      </c>
      <c r="L32" s="22">
        <f t="shared" si="6"/>
        <v>258.817</v>
      </c>
      <c r="M32" s="22">
        <f t="shared" si="6"/>
        <v>1221</v>
      </c>
      <c r="N32" s="22">
        <f t="shared" si="6"/>
        <v>620.929</v>
      </c>
      <c r="O32" s="22">
        <f t="shared" si="6"/>
        <v>148</v>
      </c>
      <c r="P32" s="22">
        <f t="shared" si="6"/>
        <v>1794.3919999999998</v>
      </c>
      <c r="Q32" s="22">
        <f t="shared" si="6"/>
        <v>1054.199</v>
      </c>
      <c r="R32" s="22">
        <f t="shared" si="6"/>
        <v>631</v>
      </c>
      <c r="S32" s="22">
        <f t="shared" si="6"/>
        <v>748.581</v>
      </c>
      <c r="T32" s="22">
        <f t="shared" si="6"/>
        <v>8238.259</v>
      </c>
      <c r="U32" s="22">
        <f t="shared" si="6"/>
        <v>465.20099999999996</v>
      </c>
      <c r="V32" s="22">
        <f t="shared" si="6"/>
        <v>1151</v>
      </c>
      <c r="W32" s="22">
        <f t="shared" si="6"/>
        <v>870.428</v>
      </c>
      <c r="X32" s="22">
        <f t="shared" si="6"/>
        <v>739</v>
      </c>
      <c r="Y32" s="22">
        <f t="shared" si="6"/>
        <v>1159</v>
      </c>
      <c r="Z32" s="22">
        <f t="shared" si="6"/>
        <v>469</v>
      </c>
      <c r="AA32" s="22">
        <f t="shared" si="6"/>
        <v>125</v>
      </c>
      <c r="AB32" s="22">
        <f t="shared" si="6"/>
        <v>2577</v>
      </c>
      <c r="AC32" s="22">
        <f t="shared" si="6"/>
        <v>1736</v>
      </c>
      <c r="AD32" s="22">
        <f t="shared" si="6"/>
        <v>102</v>
      </c>
      <c r="AE32" s="22">
        <f>SUM(AE7:AE14)</f>
        <v>1656.125</v>
      </c>
      <c r="AF32" s="22">
        <f>SUM(AF7:AF14)</f>
        <v>4054.8669999999997</v>
      </c>
      <c r="AG32" s="22">
        <f>SUM(AG7:AG14)</f>
        <v>410.462</v>
      </c>
      <c r="AH32" s="22">
        <f>SUM(AH7:AH14)</f>
        <v>1375</v>
      </c>
      <c r="AI32" s="23">
        <f t="shared" si="6"/>
        <v>39121.98000000001</v>
      </c>
    </row>
    <row r="33" spans="1:35" ht="13.5" customHeight="1">
      <c r="A33" s="17" t="s">
        <v>2</v>
      </c>
      <c r="B33" s="22">
        <f aca="true" t="shared" si="7" ref="B33:AI33">B16+B18+B22+B25+B30</f>
        <v>14</v>
      </c>
      <c r="C33" s="22">
        <f t="shared" si="7"/>
        <v>25</v>
      </c>
      <c r="D33" s="22">
        <f t="shared" si="7"/>
        <v>91</v>
      </c>
      <c r="E33" s="22">
        <f t="shared" si="7"/>
        <v>325</v>
      </c>
      <c r="F33" s="22">
        <f t="shared" si="7"/>
        <v>215</v>
      </c>
      <c r="G33" s="22">
        <f t="shared" si="7"/>
        <v>9</v>
      </c>
      <c r="H33" s="22">
        <f t="shared" si="7"/>
        <v>27.714</v>
      </c>
      <c r="I33" s="22">
        <f t="shared" si="7"/>
        <v>60</v>
      </c>
      <c r="J33" s="22">
        <f t="shared" si="7"/>
        <v>43.25</v>
      </c>
      <c r="K33" s="22">
        <f t="shared" si="7"/>
        <v>78</v>
      </c>
      <c r="L33" s="22">
        <f t="shared" si="7"/>
        <v>88</v>
      </c>
      <c r="M33" s="22">
        <f t="shared" si="7"/>
        <v>196</v>
      </c>
      <c r="N33" s="22">
        <f t="shared" si="7"/>
        <v>28</v>
      </c>
      <c r="O33" s="22">
        <f t="shared" si="7"/>
        <v>23</v>
      </c>
      <c r="P33" s="22">
        <f t="shared" si="7"/>
        <v>343.881</v>
      </c>
      <c r="Q33" s="22">
        <f t="shared" si="7"/>
        <v>88.018</v>
      </c>
      <c r="R33" s="22">
        <f t="shared" si="7"/>
        <v>77.857</v>
      </c>
      <c r="S33" s="22">
        <f t="shared" si="7"/>
        <v>62</v>
      </c>
      <c r="T33" s="22">
        <f t="shared" si="7"/>
        <v>3545</v>
      </c>
      <c r="U33" s="22">
        <f t="shared" si="7"/>
        <v>42.08599999999999</v>
      </c>
      <c r="V33" s="22">
        <f t="shared" si="7"/>
        <v>116</v>
      </c>
      <c r="W33" s="22">
        <f t="shared" si="7"/>
        <v>105</v>
      </c>
      <c r="X33" s="22">
        <f t="shared" si="7"/>
        <v>77</v>
      </c>
      <c r="Y33" s="22">
        <f t="shared" si="7"/>
        <v>71.142</v>
      </c>
      <c r="Z33" s="22">
        <f t="shared" si="7"/>
        <v>46</v>
      </c>
      <c r="AA33" s="22">
        <f t="shared" si="7"/>
        <v>37</v>
      </c>
      <c r="AB33" s="22">
        <f t="shared" si="7"/>
        <v>717</v>
      </c>
      <c r="AC33" s="22">
        <f t="shared" si="7"/>
        <v>1011</v>
      </c>
      <c r="AD33" s="22">
        <f t="shared" si="7"/>
        <v>12</v>
      </c>
      <c r="AE33" s="22">
        <f>AE16+AE18+AE22+AE25+AE30</f>
        <v>135.55100000000002</v>
      </c>
      <c r="AF33" s="22">
        <f>AF16+AF18+AF22+AF25+AF30</f>
        <v>816.4429999999999</v>
      </c>
      <c r="AG33" s="22">
        <f>AG16+AG18+AG22+AG25+AG30</f>
        <v>63.303</v>
      </c>
      <c r="AH33" s="22">
        <f>AH16+AH18+AH22+AH25+AH30</f>
        <v>114</v>
      </c>
      <c r="AI33" s="23">
        <f t="shared" si="7"/>
        <v>8703.244999999999</v>
      </c>
    </row>
    <row r="34" spans="1:35" ht="13.5" customHeight="1" thickBot="1">
      <c r="A34" s="18" t="s">
        <v>3</v>
      </c>
      <c r="B34" s="30">
        <f aca="true" t="shared" si="8" ref="B34:AI34">+B32+B33</f>
        <v>109</v>
      </c>
      <c r="C34" s="30">
        <f t="shared" si="8"/>
        <v>557</v>
      </c>
      <c r="D34" s="30">
        <f t="shared" si="8"/>
        <v>880.564</v>
      </c>
      <c r="E34" s="30">
        <f t="shared" si="8"/>
        <v>1828</v>
      </c>
      <c r="F34" s="30">
        <f t="shared" si="8"/>
        <v>2646</v>
      </c>
      <c r="G34" s="30">
        <f t="shared" si="8"/>
        <v>209.434</v>
      </c>
      <c r="H34" s="30">
        <f t="shared" si="8"/>
        <v>318.746</v>
      </c>
      <c r="I34" s="30">
        <f t="shared" si="8"/>
        <v>603</v>
      </c>
      <c r="J34" s="30">
        <f t="shared" si="8"/>
        <v>631.94</v>
      </c>
      <c r="K34" s="30">
        <f t="shared" si="8"/>
        <v>621</v>
      </c>
      <c r="L34" s="30">
        <f t="shared" si="8"/>
        <v>346.817</v>
      </c>
      <c r="M34" s="30">
        <f t="shared" si="8"/>
        <v>1417</v>
      </c>
      <c r="N34" s="30">
        <f t="shared" si="8"/>
        <v>648.929</v>
      </c>
      <c r="O34" s="30">
        <f t="shared" si="8"/>
        <v>171</v>
      </c>
      <c r="P34" s="30">
        <f t="shared" si="8"/>
        <v>2138.2729999999997</v>
      </c>
      <c r="Q34" s="30">
        <f t="shared" si="8"/>
        <v>1142.217</v>
      </c>
      <c r="R34" s="30">
        <f t="shared" si="8"/>
        <v>708.857</v>
      </c>
      <c r="S34" s="30">
        <f t="shared" si="8"/>
        <v>810.581</v>
      </c>
      <c r="T34" s="30">
        <f t="shared" si="8"/>
        <v>11783.259</v>
      </c>
      <c r="U34" s="30">
        <f t="shared" si="8"/>
        <v>507.287</v>
      </c>
      <c r="V34" s="30">
        <f t="shared" si="8"/>
        <v>1267</v>
      </c>
      <c r="W34" s="30">
        <f t="shared" si="8"/>
        <v>975.428</v>
      </c>
      <c r="X34" s="30">
        <f t="shared" si="8"/>
        <v>816</v>
      </c>
      <c r="Y34" s="30">
        <f t="shared" si="8"/>
        <v>1230.142</v>
      </c>
      <c r="Z34" s="30">
        <f t="shared" si="8"/>
        <v>515</v>
      </c>
      <c r="AA34" s="30">
        <f t="shared" si="8"/>
        <v>162</v>
      </c>
      <c r="AB34" s="30">
        <f t="shared" si="8"/>
        <v>3294</v>
      </c>
      <c r="AC34" s="30">
        <f t="shared" si="8"/>
        <v>2747</v>
      </c>
      <c r="AD34" s="30">
        <f t="shared" si="8"/>
        <v>114</v>
      </c>
      <c r="AE34" s="30">
        <f>+AE32+AE33</f>
        <v>1791.676</v>
      </c>
      <c r="AF34" s="30">
        <f>+AF32+AF33</f>
        <v>4871.3099999999995</v>
      </c>
      <c r="AG34" s="30">
        <f>+AG32+AG33</f>
        <v>473.765</v>
      </c>
      <c r="AH34" s="30">
        <f>+AH32+AH33</f>
        <v>1489</v>
      </c>
      <c r="AI34" s="31">
        <f t="shared" si="8"/>
        <v>47825.225000000006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&amp;L&amp;9令和元年７月２１日執行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1" sqref="B1"/>
    </sheetView>
  </sheetViews>
  <sheetFormatPr defaultColWidth="9.00390625" defaultRowHeight="13.5" customHeight="1"/>
  <cols>
    <col min="1" max="1" width="19.375" style="88" customWidth="1"/>
    <col min="2" max="5" width="20.625" style="88" customWidth="1"/>
    <col min="6" max="6" width="16.625" style="88" customWidth="1"/>
    <col min="7" max="16384" width="9.00390625" style="88" customWidth="1"/>
  </cols>
  <sheetData>
    <row r="1" spans="1:6" ht="13.5" customHeight="1">
      <c r="A1" s="1" t="s">
        <v>4</v>
      </c>
      <c r="B1" s="2"/>
      <c r="C1" s="3"/>
      <c r="D1" s="3"/>
      <c r="E1" s="3"/>
      <c r="F1" s="4"/>
    </row>
    <row r="2" spans="1:6" ht="13.5" customHeight="1">
      <c r="A2" s="5" t="s">
        <v>18</v>
      </c>
      <c r="B2" s="2"/>
      <c r="C2" s="6"/>
      <c r="D2" s="6"/>
      <c r="E2" s="6"/>
      <c r="F2" s="4"/>
    </row>
    <row r="3" spans="1:6" ht="13.5" customHeight="1">
      <c r="A3" s="5" t="s">
        <v>126</v>
      </c>
      <c r="B3" s="2"/>
      <c r="C3" s="6"/>
      <c r="D3" s="6"/>
      <c r="E3" s="6"/>
      <c r="F3" s="4"/>
    </row>
    <row r="4" spans="1:6" ht="13.5" customHeight="1" thickBot="1">
      <c r="A4" s="7" t="s">
        <v>18</v>
      </c>
      <c r="B4" s="8"/>
      <c r="C4" s="3"/>
      <c r="D4" s="3"/>
      <c r="E4" s="3"/>
      <c r="F4" s="4"/>
    </row>
    <row r="5" spans="1:6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2"/>
    </row>
    <row r="6" spans="1:6" ht="13.5" customHeight="1" thickBot="1">
      <c r="A6" s="13" t="s">
        <v>6</v>
      </c>
      <c r="B6" s="14" t="s">
        <v>187</v>
      </c>
      <c r="C6" s="15" t="s">
        <v>188</v>
      </c>
      <c r="D6" s="15" t="s">
        <v>189</v>
      </c>
      <c r="E6" s="15" t="s">
        <v>190</v>
      </c>
      <c r="F6" s="16" t="s">
        <v>7</v>
      </c>
    </row>
    <row r="7" spans="1:6" ht="13.5" customHeight="1" thickTop="1">
      <c r="A7" s="17" t="s">
        <v>19</v>
      </c>
      <c r="B7" s="22">
        <v>19</v>
      </c>
      <c r="C7" s="22">
        <v>6</v>
      </c>
      <c r="D7" s="22">
        <v>8</v>
      </c>
      <c r="E7" s="22">
        <v>19.558</v>
      </c>
      <c r="F7" s="23">
        <f aca="true" t="shared" si="0" ref="F7:F15">SUM(B7:E7)</f>
        <v>52.558</v>
      </c>
    </row>
    <row r="8" spans="1:6" ht="13.5" customHeight="1">
      <c r="A8" s="17" t="s">
        <v>20</v>
      </c>
      <c r="B8" s="22">
        <v>9</v>
      </c>
      <c r="C8" s="22">
        <v>2</v>
      </c>
      <c r="D8" s="22">
        <v>2.027</v>
      </c>
      <c r="E8" s="22">
        <v>3</v>
      </c>
      <c r="F8" s="23">
        <f t="shared" si="0"/>
        <v>16.027</v>
      </c>
    </row>
    <row r="9" spans="1:6" ht="13.5" customHeight="1">
      <c r="A9" s="17" t="s">
        <v>21</v>
      </c>
      <c r="B9" s="22">
        <v>21</v>
      </c>
      <c r="C9" s="22">
        <v>5</v>
      </c>
      <c r="D9" s="22">
        <v>6.107</v>
      </c>
      <c r="E9" s="22">
        <v>17.459</v>
      </c>
      <c r="F9" s="23">
        <f t="shared" si="0"/>
        <v>49.566</v>
      </c>
    </row>
    <row r="10" spans="1:6" ht="13.5" customHeight="1">
      <c r="A10" s="17" t="s">
        <v>22</v>
      </c>
      <c r="B10" s="22">
        <v>5</v>
      </c>
      <c r="C10" s="22">
        <v>2</v>
      </c>
      <c r="D10" s="22">
        <v>2.173</v>
      </c>
      <c r="E10" s="22">
        <v>4</v>
      </c>
      <c r="F10" s="23">
        <f t="shared" si="0"/>
        <v>13.173</v>
      </c>
    </row>
    <row r="11" spans="1:6" ht="13.5" customHeight="1">
      <c r="A11" s="17" t="s">
        <v>23</v>
      </c>
      <c r="B11" s="22">
        <v>1</v>
      </c>
      <c r="C11" s="22">
        <v>1</v>
      </c>
      <c r="D11" s="22">
        <v>0</v>
      </c>
      <c r="E11" s="22">
        <v>2</v>
      </c>
      <c r="F11" s="23">
        <f t="shared" si="0"/>
        <v>4</v>
      </c>
    </row>
    <row r="12" spans="1:6" ht="13.5" customHeight="1">
      <c r="A12" s="17" t="s">
        <v>24</v>
      </c>
      <c r="B12" s="22">
        <v>5</v>
      </c>
      <c r="C12" s="22">
        <v>1</v>
      </c>
      <c r="D12" s="22">
        <v>1</v>
      </c>
      <c r="E12" s="22">
        <v>2</v>
      </c>
      <c r="F12" s="23">
        <f t="shared" si="0"/>
        <v>9</v>
      </c>
    </row>
    <row r="13" spans="1:6" ht="13.5" customHeight="1">
      <c r="A13" s="17" t="s">
        <v>25</v>
      </c>
      <c r="B13" s="22">
        <v>4</v>
      </c>
      <c r="C13" s="22">
        <v>0</v>
      </c>
      <c r="D13" s="22">
        <v>0</v>
      </c>
      <c r="E13" s="22">
        <v>2</v>
      </c>
      <c r="F13" s="23">
        <f t="shared" si="0"/>
        <v>6</v>
      </c>
    </row>
    <row r="14" spans="1:6" ht="13.5" customHeight="1" thickBot="1">
      <c r="A14" s="13" t="s">
        <v>34</v>
      </c>
      <c r="B14" s="24">
        <v>1</v>
      </c>
      <c r="C14" s="24">
        <v>0</v>
      </c>
      <c r="D14" s="24">
        <v>2</v>
      </c>
      <c r="E14" s="24">
        <v>4</v>
      </c>
      <c r="F14" s="23">
        <f t="shared" si="0"/>
        <v>7</v>
      </c>
    </row>
    <row r="15" spans="1:6" ht="13.5" customHeight="1" thickBot="1" thickTop="1">
      <c r="A15" s="17" t="s">
        <v>35</v>
      </c>
      <c r="B15" s="22">
        <v>1</v>
      </c>
      <c r="C15" s="22">
        <v>1</v>
      </c>
      <c r="D15" s="22">
        <v>0</v>
      </c>
      <c r="E15" s="22">
        <v>2</v>
      </c>
      <c r="F15" s="29">
        <f t="shared" si="0"/>
        <v>4</v>
      </c>
    </row>
    <row r="16" spans="1:6" ht="13.5" customHeight="1" thickBot="1" thickTop="1">
      <c r="A16" s="19" t="s">
        <v>26</v>
      </c>
      <c r="B16" s="27">
        <f>SUM(B15:B15)</f>
        <v>1</v>
      </c>
      <c r="C16" s="27">
        <f>SUM(C15:C15)</f>
        <v>1</v>
      </c>
      <c r="D16" s="27">
        <f>SUM(D15:D15)</f>
        <v>0</v>
      </c>
      <c r="E16" s="27">
        <f>SUM(E15:E15)</f>
        <v>2</v>
      </c>
      <c r="F16" s="28">
        <f>SUM(F15:F15)</f>
        <v>4</v>
      </c>
    </row>
    <row r="17" spans="1:6" ht="13.5" customHeight="1" thickBot="1" thickTop="1">
      <c r="A17" s="17" t="s">
        <v>71</v>
      </c>
      <c r="B17" s="22">
        <v>2</v>
      </c>
      <c r="C17" s="22">
        <v>0</v>
      </c>
      <c r="D17" s="22">
        <v>1.5</v>
      </c>
      <c r="E17" s="22">
        <v>0</v>
      </c>
      <c r="F17" s="29">
        <f>SUM(B17:E17)</f>
        <v>3.5</v>
      </c>
    </row>
    <row r="18" spans="1:6" ht="13.5" customHeight="1" thickBot="1" thickTop="1">
      <c r="A18" s="19" t="s">
        <v>36</v>
      </c>
      <c r="B18" s="27">
        <f>SUM(B17:B17)</f>
        <v>2</v>
      </c>
      <c r="C18" s="27">
        <f>SUM(C17:C17)</f>
        <v>0</v>
      </c>
      <c r="D18" s="27">
        <f>SUM(D17:D17)</f>
        <v>1.5</v>
      </c>
      <c r="E18" s="27">
        <f>SUM(E17:E17)</f>
        <v>0</v>
      </c>
      <c r="F18" s="28">
        <f>SUM(F17:F17)</f>
        <v>3.5</v>
      </c>
    </row>
    <row r="19" spans="1:6" ht="13.5" customHeight="1" thickTop="1">
      <c r="A19" s="17" t="s">
        <v>39</v>
      </c>
      <c r="B19" s="22">
        <v>1</v>
      </c>
      <c r="C19" s="22">
        <v>0</v>
      </c>
      <c r="D19" s="22">
        <v>0</v>
      </c>
      <c r="E19" s="22">
        <v>0</v>
      </c>
      <c r="F19" s="29">
        <f>SUM(B19:E19)</f>
        <v>1</v>
      </c>
    </row>
    <row r="20" spans="1:6" ht="13.5" customHeight="1">
      <c r="A20" s="17" t="s">
        <v>40</v>
      </c>
      <c r="B20" s="22">
        <v>0</v>
      </c>
      <c r="C20" s="22">
        <v>1</v>
      </c>
      <c r="D20" s="22">
        <v>0</v>
      </c>
      <c r="E20" s="22">
        <v>0</v>
      </c>
      <c r="F20" s="26">
        <f>SUM(B20:E20)</f>
        <v>1</v>
      </c>
    </row>
    <row r="21" spans="1:6" ht="13.5" customHeight="1" thickBot="1">
      <c r="A21" s="17" t="s">
        <v>52</v>
      </c>
      <c r="B21" s="22">
        <v>4</v>
      </c>
      <c r="C21" s="22">
        <v>0</v>
      </c>
      <c r="D21" s="22">
        <v>1</v>
      </c>
      <c r="E21" s="22">
        <v>3</v>
      </c>
      <c r="F21" s="26">
        <f>SUM(B21:E21)</f>
        <v>8</v>
      </c>
    </row>
    <row r="22" spans="1:6" ht="13.5" customHeight="1" thickBot="1" thickTop="1">
      <c r="A22" s="19" t="s">
        <v>38</v>
      </c>
      <c r="B22" s="27">
        <f>SUM(B19:B21)</f>
        <v>5</v>
      </c>
      <c r="C22" s="27">
        <f>SUM(C19:C21)</f>
        <v>1</v>
      </c>
      <c r="D22" s="27">
        <f>SUM(D19:D21)</f>
        <v>1</v>
      </c>
      <c r="E22" s="27">
        <f>SUM(E19:E21)</f>
        <v>3</v>
      </c>
      <c r="F22" s="28">
        <f>SUM(F19:F21)</f>
        <v>10</v>
      </c>
    </row>
    <row r="23" spans="1:6" ht="13.5" customHeight="1" thickTop="1">
      <c r="A23" s="17" t="s">
        <v>43</v>
      </c>
      <c r="B23" s="22">
        <v>0</v>
      </c>
      <c r="C23" s="22">
        <v>1</v>
      </c>
      <c r="D23" s="22">
        <v>1.25</v>
      </c>
      <c r="E23" s="22">
        <v>0</v>
      </c>
      <c r="F23" s="29">
        <f>SUM(B23:E23)</f>
        <v>2.25</v>
      </c>
    </row>
    <row r="24" spans="1:6" ht="13.5" customHeight="1" thickBot="1">
      <c r="A24" s="13" t="s">
        <v>53</v>
      </c>
      <c r="B24" s="24">
        <v>0</v>
      </c>
      <c r="C24" s="24">
        <v>0</v>
      </c>
      <c r="D24" s="24">
        <v>1</v>
      </c>
      <c r="E24" s="24">
        <v>1</v>
      </c>
      <c r="F24" s="25">
        <f>SUM(B24:E24)</f>
        <v>2</v>
      </c>
    </row>
    <row r="25" spans="1:6" ht="13.5" customHeight="1" thickBot="1" thickTop="1">
      <c r="A25" s="19" t="s">
        <v>42</v>
      </c>
      <c r="B25" s="27">
        <f>SUM(B23:B24)</f>
        <v>0</v>
      </c>
      <c r="C25" s="27">
        <f>SUM(C23:C24)</f>
        <v>1</v>
      </c>
      <c r="D25" s="27">
        <f>SUM(D23:D24)</f>
        <v>2.25</v>
      </c>
      <c r="E25" s="27">
        <f>SUM(E23:E24)</f>
        <v>1</v>
      </c>
      <c r="F25" s="28">
        <f>SUM(F23:F24)</f>
        <v>4.25</v>
      </c>
    </row>
    <row r="26" spans="1:6" ht="13.5" customHeight="1" thickTop="1">
      <c r="A26" s="17" t="s">
        <v>45</v>
      </c>
      <c r="B26" s="22">
        <v>0</v>
      </c>
      <c r="C26" s="22">
        <v>0</v>
      </c>
      <c r="D26" s="22">
        <v>0</v>
      </c>
      <c r="E26" s="22">
        <v>0</v>
      </c>
      <c r="F26" s="29">
        <f>SUM(B26:E26)</f>
        <v>0</v>
      </c>
    </row>
    <row r="27" spans="1:6" ht="13.5" customHeight="1">
      <c r="A27" s="17" t="s">
        <v>46</v>
      </c>
      <c r="B27" s="22">
        <v>0</v>
      </c>
      <c r="C27" s="22">
        <v>0</v>
      </c>
      <c r="D27" s="22">
        <v>0</v>
      </c>
      <c r="E27" s="22">
        <v>0</v>
      </c>
      <c r="F27" s="26">
        <f>SUM(B27:E27)</f>
        <v>0</v>
      </c>
    </row>
    <row r="28" spans="1:6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6">
        <f>SUM(B28:E28)</f>
        <v>0</v>
      </c>
    </row>
    <row r="29" spans="1:6" ht="13.5" customHeight="1" thickBot="1">
      <c r="A29" s="17" t="s">
        <v>54</v>
      </c>
      <c r="B29" s="22">
        <v>5</v>
      </c>
      <c r="C29" s="22">
        <v>3</v>
      </c>
      <c r="D29" s="22">
        <v>1</v>
      </c>
      <c r="E29" s="22">
        <v>4</v>
      </c>
      <c r="F29" s="26">
        <f>SUM(B29:E29)</f>
        <v>13</v>
      </c>
    </row>
    <row r="30" spans="1:6" ht="13.5" customHeight="1" thickBot="1" thickTop="1">
      <c r="A30" s="19" t="s">
        <v>27</v>
      </c>
      <c r="B30" s="27">
        <f>SUM(B26:B29)</f>
        <v>5</v>
      </c>
      <c r="C30" s="27">
        <f>SUM(C26:C29)</f>
        <v>3</v>
      </c>
      <c r="D30" s="27">
        <f>SUM(D26:D29)</f>
        <v>1</v>
      </c>
      <c r="E30" s="27">
        <f>SUM(E26:E29)</f>
        <v>4</v>
      </c>
      <c r="F30" s="28">
        <f>SUM(F26:F29)</f>
        <v>13</v>
      </c>
    </row>
    <row r="31" spans="1:6" ht="13.5" customHeight="1" thickTop="1">
      <c r="A31" s="17" t="s">
        <v>0</v>
      </c>
      <c r="B31" s="22"/>
      <c r="C31" s="22"/>
      <c r="D31" s="22"/>
      <c r="E31" s="22"/>
      <c r="F31" s="23"/>
    </row>
    <row r="32" spans="1:6" ht="13.5" customHeight="1">
      <c r="A32" s="17" t="s">
        <v>1</v>
      </c>
      <c r="B32" s="22">
        <f>SUM(B7:B14)</f>
        <v>65</v>
      </c>
      <c r="C32" s="22">
        <f>SUM(C7:C14)</f>
        <v>17</v>
      </c>
      <c r="D32" s="22">
        <f>SUM(D7:D14)</f>
        <v>21.307000000000002</v>
      </c>
      <c r="E32" s="22">
        <f>SUM(E7:E14)</f>
        <v>54.016999999999996</v>
      </c>
      <c r="F32" s="23">
        <f>SUM(F7:F14)</f>
        <v>157.324</v>
      </c>
    </row>
    <row r="33" spans="1:6" ht="13.5" customHeight="1">
      <c r="A33" s="17" t="s">
        <v>2</v>
      </c>
      <c r="B33" s="22">
        <f>B16+B18+B22+B25+B30</f>
        <v>13</v>
      </c>
      <c r="C33" s="22">
        <f>C16+C18+C22+C25+C30</f>
        <v>6</v>
      </c>
      <c r="D33" s="22">
        <f>D16+D18+D22+D25+D30</f>
        <v>5.75</v>
      </c>
      <c r="E33" s="22">
        <f>E16+E18+E22+E25+E30</f>
        <v>10</v>
      </c>
      <c r="F33" s="23">
        <f>F16+F18+F22+F25+F30</f>
        <v>34.75</v>
      </c>
    </row>
    <row r="34" spans="1:6" ht="13.5" customHeight="1" thickBot="1">
      <c r="A34" s="18" t="s">
        <v>3</v>
      </c>
      <c r="B34" s="30">
        <f>+B32+B33</f>
        <v>78</v>
      </c>
      <c r="C34" s="30">
        <f>+C32+C33</f>
        <v>23</v>
      </c>
      <c r="D34" s="30">
        <f>+D32+D33</f>
        <v>27.057000000000002</v>
      </c>
      <c r="E34" s="30">
        <f>+E32+E33</f>
        <v>64.017</v>
      </c>
      <c r="F34" s="31">
        <f>+F32+F33</f>
        <v>192.074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&amp;L&amp;9令和元年７月２１日執行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1" sqref="B1"/>
    </sheetView>
  </sheetViews>
  <sheetFormatPr defaultColWidth="9.00390625" defaultRowHeight="13.5" customHeight="1"/>
  <cols>
    <col min="1" max="1" width="19.375" style="88" customWidth="1"/>
    <col min="2" max="5" width="20.625" style="88" customWidth="1"/>
    <col min="6" max="6" width="16.625" style="88" customWidth="1"/>
    <col min="7" max="16384" width="9.00390625" style="88" customWidth="1"/>
  </cols>
  <sheetData>
    <row r="1" spans="1:6" ht="13.5" customHeight="1">
      <c r="A1" s="1" t="s">
        <v>4</v>
      </c>
      <c r="B1" s="2"/>
      <c r="C1" s="3"/>
      <c r="D1" s="3"/>
      <c r="E1" s="3"/>
      <c r="F1" s="4"/>
    </row>
    <row r="2" spans="1:6" ht="13.5" customHeight="1">
      <c r="A2" s="5" t="s">
        <v>18</v>
      </c>
      <c r="B2" s="2"/>
      <c r="C2" s="6"/>
      <c r="D2" s="6"/>
      <c r="E2" s="6"/>
      <c r="F2" s="4"/>
    </row>
    <row r="3" spans="1:6" ht="13.5" customHeight="1">
      <c r="A3" s="5" t="s">
        <v>82</v>
      </c>
      <c r="B3" s="2"/>
      <c r="C3" s="6"/>
      <c r="D3" s="6"/>
      <c r="E3" s="6"/>
      <c r="F3" s="4"/>
    </row>
    <row r="4" spans="1:6" ht="13.5" customHeight="1" thickBot="1">
      <c r="A4" s="7" t="s">
        <v>18</v>
      </c>
      <c r="B4" s="8"/>
      <c r="C4" s="3"/>
      <c r="D4" s="3"/>
      <c r="E4" s="3"/>
      <c r="F4" s="4"/>
    </row>
    <row r="5" spans="1:6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2"/>
    </row>
    <row r="6" spans="1:6" ht="13.5" customHeight="1" thickBot="1">
      <c r="A6" s="13" t="s">
        <v>6</v>
      </c>
      <c r="B6" s="14" t="s">
        <v>191</v>
      </c>
      <c r="C6" s="15" t="s">
        <v>192</v>
      </c>
      <c r="D6" s="15" t="s">
        <v>193</v>
      </c>
      <c r="E6" s="15" t="s">
        <v>194</v>
      </c>
      <c r="F6" s="16" t="s">
        <v>7</v>
      </c>
    </row>
    <row r="7" spans="1:6" ht="13.5" customHeight="1" thickTop="1">
      <c r="A7" s="17" t="s">
        <v>19</v>
      </c>
      <c r="B7" s="22">
        <v>79</v>
      </c>
      <c r="C7" s="22">
        <v>48</v>
      </c>
      <c r="D7" s="22">
        <v>8</v>
      </c>
      <c r="E7" s="22">
        <v>31</v>
      </c>
      <c r="F7" s="23">
        <f aca="true" t="shared" si="0" ref="F7:F15">SUM(B7:E7)</f>
        <v>166</v>
      </c>
    </row>
    <row r="8" spans="1:6" ht="13.5" customHeight="1">
      <c r="A8" s="17" t="s">
        <v>20</v>
      </c>
      <c r="B8" s="22">
        <v>103</v>
      </c>
      <c r="C8" s="22">
        <v>21.904</v>
      </c>
      <c r="D8" s="22">
        <v>2</v>
      </c>
      <c r="E8" s="22">
        <v>9</v>
      </c>
      <c r="F8" s="23">
        <f t="shared" si="0"/>
        <v>135.904</v>
      </c>
    </row>
    <row r="9" spans="1:6" ht="13.5" customHeight="1">
      <c r="A9" s="17" t="s">
        <v>21</v>
      </c>
      <c r="B9" s="22">
        <v>58</v>
      </c>
      <c r="C9" s="22">
        <v>13</v>
      </c>
      <c r="D9" s="22">
        <v>13</v>
      </c>
      <c r="E9" s="22">
        <v>18</v>
      </c>
      <c r="F9" s="23">
        <f t="shared" si="0"/>
        <v>102</v>
      </c>
    </row>
    <row r="10" spans="1:6" ht="13.5" customHeight="1">
      <c r="A10" s="17" t="s">
        <v>22</v>
      </c>
      <c r="B10" s="22">
        <v>559</v>
      </c>
      <c r="C10" s="22">
        <v>9</v>
      </c>
      <c r="D10" s="22">
        <v>5</v>
      </c>
      <c r="E10" s="22">
        <v>6</v>
      </c>
      <c r="F10" s="23">
        <f t="shared" si="0"/>
        <v>579</v>
      </c>
    </row>
    <row r="11" spans="1:6" ht="13.5" customHeight="1">
      <c r="A11" s="17" t="s">
        <v>23</v>
      </c>
      <c r="B11" s="22">
        <v>113</v>
      </c>
      <c r="C11" s="22">
        <v>4</v>
      </c>
      <c r="D11" s="22">
        <v>1</v>
      </c>
      <c r="E11" s="22">
        <v>4</v>
      </c>
      <c r="F11" s="23">
        <f t="shared" si="0"/>
        <v>122</v>
      </c>
    </row>
    <row r="12" spans="1:6" ht="13.5" customHeight="1">
      <c r="A12" s="17" t="s">
        <v>24</v>
      </c>
      <c r="B12" s="22">
        <v>14</v>
      </c>
      <c r="C12" s="22">
        <v>4</v>
      </c>
      <c r="D12" s="22">
        <v>2</v>
      </c>
      <c r="E12" s="22">
        <v>4</v>
      </c>
      <c r="F12" s="23">
        <f t="shared" si="0"/>
        <v>24</v>
      </c>
    </row>
    <row r="13" spans="1:6" ht="13.5" customHeight="1">
      <c r="A13" s="17" t="s">
        <v>25</v>
      </c>
      <c r="B13" s="22">
        <v>86</v>
      </c>
      <c r="C13" s="22">
        <v>6.428</v>
      </c>
      <c r="D13" s="22">
        <v>1</v>
      </c>
      <c r="E13" s="22">
        <v>4</v>
      </c>
      <c r="F13" s="23">
        <f t="shared" si="0"/>
        <v>97.428</v>
      </c>
    </row>
    <row r="14" spans="1:6" ht="13.5" customHeight="1" thickBot="1">
      <c r="A14" s="13" t="s">
        <v>34</v>
      </c>
      <c r="B14" s="24">
        <v>68</v>
      </c>
      <c r="C14" s="24">
        <v>7</v>
      </c>
      <c r="D14" s="24">
        <v>2</v>
      </c>
      <c r="E14" s="24">
        <v>8</v>
      </c>
      <c r="F14" s="23">
        <f t="shared" si="0"/>
        <v>85</v>
      </c>
    </row>
    <row r="15" spans="1:6" ht="13.5" customHeight="1" thickBot="1" thickTop="1">
      <c r="A15" s="17" t="s">
        <v>35</v>
      </c>
      <c r="B15" s="22">
        <v>4</v>
      </c>
      <c r="C15" s="22">
        <v>2</v>
      </c>
      <c r="D15" s="22">
        <v>1</v>
      </c>
      <c r="E15" s="22">
        <v>0</v>
      </c>
      <c r="F15" s="29">
        <f t="shared" si="0"/>
        <v>7</v>
      </c>
    </row>
    <row r="16" spans="1:6" ht="13.5" customHeight="1" thickBot="1" thickTop="1">
      <c r="A16" s="19" t="s">
        <v>26</v>
      </c>
      <c r="B16" s="27">
        <f>SUM(B15:B15)</f>
        <v>4</v>
      </c>
      <c r="C16" s="27">
        <f>SUM(C15:C15)</f>
        <v>2</v>
      </c>
      <c r="D16" s="27">
        <f>SUM(D15:D15)</f>
        <v>1</v>
      </c>
      <c r="E16" s="27">
        <f>SUM(E15:E15)</f>
        <v>0</v>
      </c>
      <c r="F16" s="28">
        <f>SUM(F15:F15)</f>
        <v>7</v>
      </c>
    </row>
    <row r="17" spans="1:6" ht="13.5" customHeight="1" thickBot="1" thickTop="1">
      <c r="A17" s="17" t="s">
        <v>80</v>
      </c>
      <c r="B17" s="22">
        <v>1</v>
      </c>
      <c r="C17" s="22">
        <v>0</v>
      </c>
      <c r="D17" s="22">
        <v>1</v>
      </c>
      <c r="E17" s="22">
        <v>0</v>
      </c>
      <c r="F17" s="29">
        <f>SUM(B17:E17)</f>
        <v>2</v>
      </c>
    </row>
    <row r="18" spans="1:6" ht="13.5" customHeight="1" thickBot="1" thickTop="1">
      <c r="A18" s="19" t="s">
        <v>36</v>
      </c>
      <c r="B18" s="27">
        <f>SUM(B17:B17)</f>
        <v>1</v>
      </c>
      <c r="C18" s="27">
        <f>SUM(C17:C17)</f>
        <v>0</v>
      </c>
      <c r="D18" s="27">
        <f>SUM(D17:D17)</f>
        <v>1</v>
      </c>
      <c r="E18" s="27">
        <f>SUM(E17:E17)</f>
        <v>0</v>
      </c>
      <c r="F18" s="28">
        <f>SUM(F17:F17)</f>
        <v>2</v>
      </c>
    </row>
    <row r="19" spans="1:6" ht="13.5" customHeight="1" thickTop="1">
      <c r="A19" s="17" t="s">
        <v>39</v>
      </c>
      <c r="B19" s="22">
        <v>3</v>
      </c>
      <c r="C19" s="22">
        <v>1</v>
      </c>
      <c r="D19" s="22">
        <v>0</v>
      </c>
      <c r="E19" s="22">
        <v>0</v>
      </c>
      <c r="F19" s="29">
        <f>SUM(B19:E19)</f>
        <v>4</v>
      </c>
    </row>
    <row r="20" spans="1:6" ht="13.5" customHeight="1">
      <c r="A20" s="17" t="s">
        <v>40</v>
      </c>
      <c r="B20" s="22">
        <v>1</v>
      </c>
      <c r="C20" s="22">
        <v>1</v>
      </c>
      <c r="D20" s="22">
        <v>0</v>
      </c>
      <c r="E20" s="22">
        <v>1</v>
      </c>
      <c r="F20" s="26">
        <f>SUM(B20:E20)</f>
        <v>3</v>
      </c>
    </row>
    <row r="21" spans="1:6" ht="13.5" customHeight="1" thickBot="1">
      <c r="A21" s="17" t="s">
        <v>52</v>
      </c>
      <c r="B21" s="22">
        <v>4</v>
      </c>
      <c r="C21" s="22">
        <v>2</v>
      </c>
      <c r="D21" s="22">
        <v>1</v>
      </c>
      <c r="E21" s="22">
        <v>2</v>
      </c>
      <c r="F21" s="26">
        <f>SUM(B21:E21)</f>
        <v>9</v>
      </c>
    </row>
    <row r="22" spans="1:6" ht="13.5" customHeight="1" thickBot="1" thickTop="1">
      <c r="A22" s="19" t="s">
        <v>38</v>
      </c>
      <c r="B22" s="27">
        <f>SUM(B19:B21)</f>
        <v>8</v>
      </c>
      <c r="C22" s="27">
        <f>SUM(C19:C21)</f>
        <v>4</v>
      </c>
      <c r="D22" s="27">
        <f>SUM(D19:D21)</f>
        <v>1</v>
      </c>
      <c r="E22" s="27">
        <f>SUM(E19:E21)</f>
        <v>3</v>
      </c>
      <c r="F22" s="28">
        <f>SUM(F19:F21)</f>
        <v>16</v>
      </c>
    </row>
    <row r="23" spans="1:6" ht="13.5" customHeight="1" thickTop="1">
      <c r="A23" s="17" t="s">
        <v>43</v>
      </c>
      <c r="B23" s="22">
        <v>12</v>
      </c>
      <c r="C23" s="22">
        <v>0</v>
      </c>
      <c r="D23" s="22">
        <v>1</v>
      </c>
      <c r="E23" s="22">
        <v>2</v>
      </c>
      <c r="F23" s="29">
        <f>SUM(B23:E23)</f>
        <v>15</v>
      </c>
    </row>
    <row r="24" spans="1:6" ht="13.5" customHeight="1" thickBot="1">
      <c r="A24" s="13" t="s">
        <v>53</v>
      </c>
      <c r="B24" s="24">
        <v>59</v>
      </c>
      <c r="C24" s="24">
        <v>1</v>
      </c>
      <c r="D24" s="24">
        <v>0</v>
      </c>
      <c r="E24" s="24">
        <v>2</v>
      </c>
      <c r="F24" s="25">
        <f>SUM(B24:E24)</f>
        <v>62</v>
      </c>
    </row>
    <row r="25" spans="1:6" ht="13.5" customHeight="1" thickBot="1" thickTop="1">
      <c r="A25" s="19" t="s">
        <v>42</v>
      </c>
      <c r="B25" s="27">
        <f>SUM(B23:B24)</f>
        <v>71</v>
      </c>
      <c r="C25" s="27">
        <f>SUM(C23:C24)</f>
        <v>1</v>
      </c>
      <c r="D25" s="27">
        <f>SUM(D23:D24)</f>
        <v>1</v>
      </c>
      <c r="E25" s="27">
        <f>SUM(E23:E24)</f>
        <v>4</v>
      </c>
      <c r="F25" s="28">
        <f>SUM(F23:F24)</f>
        <v>77</v>
      </c>
    </row>
    <row r="26" spans="1:6" ht="13.5" customHeight="1" thickTop="1">
      <c r="A26" s="17" t="s">
        <v>45</v>
      </c>
      <c r="B26" s="22">
        <v>1</v>
      </c>
      <c r="C26" s="22">
        <v>0</v>
      </c>
      <c r="D26" s="22">
        <v>0</v>
      </c>
      <c r="E26" s="22">
        <v>0</v>
      </c>
      <c r="F26" s="29">
        <f>SUM(B26:E26)</f>
        <v>1</v>
      </c>
    </row>
    <row r="27" spans="1:6" ht="13.5" customHeight="1">
      <c r="A27" s="17" t="s">
        <v>46</v>
      </c>
      <c r="B27" s="22">
        <v>1</v>
      </c>
      <c r="C27" s="22">
        <v>1</v>
      </c>
      <c r="D27" s="22">
        <v>0</v>
      </c>
      <c r="E27" s="22">
        <v>0</v>
      </c>
      <c r="F27" s="26">
        <f>SUM(B27:E27)</f>
        <v>2</v>
      </c>
    </row>
    <row r="28" spans="1:6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6">
        <f>SUM(B28:E28)</f>
        <v>0</v>
      </c>
    </row>
    <row r="29" spans="1:6" ht="13.5" customHeight="1" thickBot="1">
      <c r="A29" s="17" t="s">
        <v>54</v>
      </c>
      <c r="B29" s="22">
        <v>3</v>
      </c>
      <c r="C29" s="22">
        <v>1</v>
      </c>
      <c r="D29" s="22">
        <v>0</v>
      </c>
      <c r="E29" s="22">
        <v>0</v>
      </c>
      <c r="F29" s="26">
        <f>SUM(B29:E29)</f>
        <v>4</v>
      </c>
    </row>
    <row r="30" spans="1:6" ht="13.5" customHeight="1" thickBot="1" thickTop="1">
      <c r="A30" s="19" t="s">
        <v>27</v>
      </c>
      <c r="B30" s="27">
        <f>SUM(B26:B29)</f>
        <v>5</v>
      </c>
      <c r="C30" s="27">
        <f>SUM(C26:C29)</f>
        <v>2</v>
      </c>
      <c r="D30" s="27">
        <f>SUM(D26:D29)</f>
        <v>0</v>
      </c>
      <c r="E30" s="27">
        <f>SUM(E26:E29)</f>
        <v>0</v>
      </c>
      <c r="F30" s="28">
        <f>SUM(F26:F29)</f>
        <v>7</v>
      </c>
    </row>
    <row r="31" spans="1:6" ht="13.5" customHeight="1" thickTop="1">
      <c r="A31" s="17" t="s">
        <v>0</v>
      </c>
      <c r="B31" s="22"/>
      <c r="C31" s="22"/>
      <c r="D31" s="22"/>
      <c r="E31" s="22"/>
      <c r="F31" s="23"/>
    </row>
    <row r="32" spans="1:6" ht="13.5" customHeight="1">
      <c r="A32" s="17" t="s">
        <v>1</v>
      </c>
      <c r="B32" s="22">
        <f>SUM(B7:B14)</f>
        <v>1080</v>
      </c>
      <c r="C32" s="22">
        <f>SUM(C7:C14)</f>
        <v>113.332</v>
      </c>
      <c r="D32" s="22">
        <f>SUM(D7:D14)</f>
        <v>34</v>
      </c>
      <c r="E32" s="22">
        <f>SUM(E7:E14)</f>
        <v>84</v>
      </c>
      <c r="F32" s="23">
        <f>SUM(F7:F14)</f>
        <v>1311.3319999999999</v>
      </c>
    </row>
    <row r="33" spans="1:6" ht="13.5" customHeight="1">
      <c r="A33" s="17" t="s">
        <v>2</v>
      </c>
      <c r="B33" s="22">
        <f>B16+B18+B22+B25+B30</f>
        <v>89</v>
      </c>
      <c r="C33" s="22">
        <f>C16+C18+C22+C25+C30</f>
        <v>9</v>
      </c>
      <c r="D33" s="22">
        <f>D16+D18+D22+D25+D30</f>
        <v>4</v>
      </c>
      <c r="E33" s="22">
        <f>E16+E18+E22+E25+E30</f>
        <v>7</v>
      </c>
      <c r="F33" s="23">
        <f>F16+F18+F22+F25+F30</f>
        <v>109</v>
      </c>
    </row>
    <row r="34" spans="1:6" ht="13.5" customHeight="1" thickBot="1">
      <c r="A34" s="18" t="s">
        <v>3</v>
      </c>
      <c r="B34" s="30">
        <f>+B32+B33</f>
        <v>1169</v>
      </c>
      <c r="C34" s="30">
        <f>+C32+C33</f>
        <v>122.332</v>
      </c>
      <c r="D34" s="30">
        <f>+D32+D33</f>
        <v>38</v>
      </c>
      <c r="E34" s="30">
        <f>+E32+E33</f>
        <v>91</v>
      </c>
      <c r="F34" s="31">
        <f>+F32+F33</f>
        <v>1420.3319999999999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&amp;L&amp;9令和元年７月２１日執行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B1" sqref="B1"/>
    </sheetView>
  </sheetViews>
  <sheetFormatPr defaultColWidth="9.00390625" defaultRowHeight="13.5" customHeight="1"/>
  <cols>
    <col min="1" max="1" width="19.375" style="88" customWidth="1"/>
    <col min="2" max="18" width="20.625" style="88" customWidth="1"/>
    <col min="19" max="19" width="16.625" style="88" customWidth="1"/>
    <col min="20" max="16384" width="9.00390625" style="88" customWidth="1"/>
  </cols>
  <sheetData>
    <row r="1" spans="1:19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</row>
    <row r="3" spans="1:19" ht="13.5" customHeight="1">
      <c r="A3" s="5" t="s">
        <v>103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4"/>
    </row>
    <row r="4" spans="1:19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72</v>
      </c>
      <c r="M5" s="11" t="s">
        <v>73</v>
      </c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2"/>
    </row>
    <row r="6" spans="1:19" ht="13.5" customHeight="1" thickBot="1">
      <c r="A6" s="13" t="s">
        <v>6</v>
      </c>
      <c r="B6" s="14" t="s">
        <v>195</v>
      </c>
      <c r="C6" s="15" t="s">
        <v>196</v>
      </c>
      <c r="D6" s="15" t="s">
        <v>197</v>
      </c>
      <c r="E6" s="15" t="s">
        <v>198</v>
      </c>
      <c r="F6" s="15" t="s">
        <v>199</v>
      </c>
      <c r="G6" s="15" t="s">
        <v>200</v>
      </c>
      <c r="H6" s="15" t="s">
        <v>201</v>
      </c>
      <c r="I6" s="15" t="s">
        <v>202</v>
      </c>
      <c r="J6" s="15" t="s">
        <v>203</v>
      </c>
      <c r="K6" s="15" t="s">
        <v>204</v>
      </c>
      <c r="L6" s="15" t="s">
        <v>205</v>
      </c>
      <c r="M6" s="15" t="s">
        <v>206</v>
      </c>
      <c r="N6" s="15" t="s">
        <v>207</v>
      </c>
      <c r="O6" s="15" t="s">
        <v>208</v>
      </c>
      <c r="P6" s="15" t="s">
        <v>209</v>
      </c>
      <c r="Q6" s="15" t="s">
        <v>210</v>
      </c>
      <c r="R6" s="15" t="s">
        <v>211</v>
      </c>
      <c r="S6" s="16" t="s">
        <v>7</v>
      </c>
    </row>
    <row r="7" spans="1:19" ht="13.5" customHeight="1" thickTop="1">
      <c r="A7" s="17" t="s">
        <v>19</v>
      </c>
      <c r="B7" s="22">
        <v>56</v>
      </c>
      <c r="C7" s="22">
        <v>18</v>
      </c>
      <c r="D7" s="22">
        <v>9</v>
      </c>
      <c r="E7" s="22">
        <v>67.44</v>
      </c>
      <c r="F7" s="22">
        <v>6892.908</v>
      </c>
      <c r="G7" s="22">
        <v>22</v>
      </c>
      <c r="H7" s="22">
        <v>3</v>
      </c>
      <c r="I7" s="22">
        <v>5</v>
      </c>
      <c r="J7" s="22">
        <v>1</v>
      </c>
      <c r="K7" s="22">
        <v>2</v>
      </c>
      <c r="L7" s="22">
        <v>4.157</v>
      </c>
      <c r="M7" s="22">
        <v>3</v>
      </c>
      <c r="N7" s="22">
        <v>1</v>
      </c>
      <c r="O7" s="22">
        <v>5</v>
      </c>
      <c r="P7" s="22">
        <v>0</v>
      </c>
      <c r="Q7" s="22">
        <v>6</v>
      </c>
      <c r="R7" s="22">
        <v>6</v>
      </c>
      <c r="S7" s="23">
        <f aca="true" t="shared" si="0" ref="S7:S15">SUM(B7:R7)</f>
        <v>7101.505</v>
      </c>
    </row>
    <row r="8" spans="1:19" ht="13.5" customHeight="1">
      <c r="A8" s="17" t="s">
        <v>20</v>
      </c>
      <c r="B8" s="22">
        <v>10</v>
      </c>
      <c r="C8" s="22">
        <v>6</v>
      </c>
      <c r="D8" s="22">
        <v>5</v>
      </c>
      <c r="E8" s="22">
        <v>20.236</v>
      </c>
      <c r="F8" s="22">
        <v>1443.872</v>
      </c>
      <c r="G8" s="22">
        <v>3</v>
      </c>
      <c r="H8" s="22">
        <v>1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2</v>
      </c>
      <c r="S8" s="23">
        <f t="shared" si="0"/>
        <v>1491.1080000000002</v>
      </c>
    </row>
    <row r="9" spans="1:19" ht="13.5" customHeight="1">
      <c r="A9" s="17" t="s">
        <v>21</v>
      </c>
      <c r="B9" s="22">
        <v>32</v>
      </c>
      <c r="C9" s="22">
        <v>7</v>
      </c>
      <c r="D9" s="22">
        <v>10</v>
      </c>
      <c r="E9" s="22">
        <v>64.597</v>
      </c>
      <c r="F9" s="22">
        <v>5289.915</v>
      </c>
      <c r="G9" s="22">
        <v>10</v>
      </c>
      <c r="H9" s="22">
        <v>3</v>
      </c>
      <c r="I9" s="22">
        <v>3</v>
      </c>
      <c r="J9" s="22">
        <v>0</v>
      </c>
      <c r="K9" s="22">
        <v>0</v>
      </c>
      <c r="L9" s="22">
        <v>3.024</v>
      </c>
      <c r="M9" s="22">
        <v>1</v>
      </c>
      <c r="N9" s="22">
        <v>0</v>
      </c>
      <c r="O9" s="22">
        <v>3</v>
      </c>
      <c r="P9" s="22">
        <v>2</v>
      </c>
      <c r="Q9" s="22">
        <v>2</v>
      </c>
      <c r="R9" s="22">
        <v>2</v>
      </c>
      <c r="S9" s="23">
        <f t="shared" si="0"/>
        <v>5432.536</v>
      </c>
    </row>
    <row r="10" spans="1:19" ht="13.5" customHeight="1">
      <c r="A10" s="17" t="s">
        <v>22</v>
      </c>
      <c r="B10" s="22">
        <v>10</v>
      </c>
      <c r="C10" s="22">
        <v>0</v>
      </c>
      <c r="D10" s="22">
        <v>0</v>
      </c>
      <c r="E10" s="22">
        <v>29.29</v>
      </c>
      <c r="F10" s="22">
        <v>1221.165</v>
      </c>
      <c r="G10" s="22">
        <v>7</v>
      </c>
      <c r="H10" s="22">
        <v>1</v>
      </c>
      <c r="I10" s="22">
        <v>0</v>
      </c>
      <c r="J10" s="22">
        <v>1</v>
      </c>
      <c r="K10" s="22">
        <v>0</v>
      </c>
      <c r="L10" s="22">
        <v>1</v>
      </c>
      <c r="M10" s="22">
        <v>1</v>
      </c>
      <c r="N10" s="22">
        <v>0</v>
      </c>
      <c r="O10" s="22">
        <v>1</v>
      </c>
      <c r="P10" s="22">
        <v>0</v>
      </c>
      <c r="Q10" s="22">
        <v>0</v>
      </c>
      <c r="R10" s="22">
        <v>1</v>
      </c>
      <c r="S10" s="23">
        <f t="shared" si="0"/>
        <v>1273.455</v>
      </c>
    </row>
    <row r="11" spans="1:19" ht="13.5" customHeight="1">
      <c r="A11" s="17" t="s">
        <v>23</v>
      </c>
      <c r="B11" s="22">
        <v>5</v>
      </c>
      <c r="C11" s="22">
        <v>2</v>
      </c>
      <c r="D11" s="22">
        <v>4</v>
      </c>
      <c r="E11" s="22">
        <v>19.244</v>
      </c>
      <c r="F11" s="22">
        <v>868.01</v>
      </c>
      <c r="G11" s="22">
        <v>2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2</v>
      </c>
      <c r="Q11" s="22">
        <v>0</v>
      </c>
      <c r="R11" s="22">
        <v>2</v>
      </c>
      <c r="S11" s="23">
        <f t="shared" si="0"/>
        <v>905.254</v>
      </c>
    </row>
    <row r="12" spans="1:19" ht="13.5" customHeight="1">
      <c r="A12" s="17" t="s">
        <v>24</v>
      </c>
      <c r="B12" s="22">
        <v>8</v>
      </c>
      <c r="C12" s="22">
        <v>5</v>
      </c>
      <c r="D12" s="22">
        <v>2</v>
      </c>
      <c r="E12" s="22">
        <v>4.043</v>
      </c>
      <c r="F12" s="22">
        <v>1241.509</v>
      </c>
      <c r="G12" s="22">
        <v>2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1</v>
      </c>
      <c r="P12" s="22">
        <v>0</v>
      </c>
      <c r="Q12" s="22">
        <v>1</v>
      </c>
      <c r="R12" s="22">
        <v>0</v>
      </c>
      <c r="S12" s="23">
        <f t="shared" si="0"/>
        <v>1264.552</v>
      </c>
    </row>
    <row r="13" spans="1:19" ht="13.5" customHeight="1">
      <c r="A13" s="17" t="s">
        <v>25</v>
      </c>
      <c r="B13" s="22">
        <v>5</v>
      </c>
      <c r="C13" s="22">
        <v>4</v>
      </c>
      <c r="D13" s="22">
        <v>4</v>
      </c>
      <c r="E13" s="22">
        <v>8.152</v>
      </c>
      <c r="F13" s="22">
        <v>670.499</v>
      </c>
      <c r="G13" s="22">
        <v>1</v>
      </c>
      <c r="H13" s="22">
        <v>1</v>
      </c>
      <c r="I13" s="22">
        <v>1</v>
      </c>
      <c r="J13" s="22">
        <v>0</v>
      </c>
      <c r="K13" s="22">
        <v>0</v>
      </c>
      <c r="L13" s="22">
        <v>1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1</v>
      </c>
      <c r="S13" s="23">
        <f t="shared" si="0"/>
        <v>696.6510000000001</v>
      </c>
    </row>
    <row r="14" spans="1:19" ht="13.5" customHeight="1" thickBot="1">
      <c r="A14" s="13" t="s">
        <v>34</v>
      </c>
      <c r="B14" s="24">
        <v>10</v>
      </c>
      <c r="C14" s="24">
        <v>3</v>
      </c>
      <c r="D14" s="24">
        <v>1</v>
      </c>
      <c r="E14" s="24">
        <v>17.251</v>
      </c>
      <c r="F14" s="24">
        <v>1215.682</v>
      </c>
      <c r="G14" s="24">
        <v>3</v>
      </c>
      <c r="H14" s="24">
        <v>2</v>
      </c>
      <c r="I14" s="24">
        <v>0</v>
      </c>
      <c r="J14" s="24">
        <v>0</v>
      </c>
      <c r="K14" s="24">
        <v>2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1</v>
      </c>
      <c r="R14" s="24">
        <v>1</v>
      </c>
      <c r="S14" s="23">
        <f t="shared" si="0"/>
        <v>1255.933</v>
      </c>
    </row>
    <row r="15" spans="1:19" ht="13.5" customHeight="1" thickBot="1" thickTop="1">
      <c r="A15" s="17" t="s">
        <v>35</v>
      </c>
      <c r="B15" s="22">
        <v>1</v>
      </c>
      <c r="C15" s="22">
        <v>0</v>
      </c>
      <c r="D15" s="22">
        <v>0</v>
      </c>
      <c r="E15" s="22">
        <v>8.163</v>
      </c>
      <c r="F15" s="22">
        <v>859.262</v>
      </c>
      <c r="G15" s="22">
        <v>0</v>
      </c>
      <c r="H15" s="22">
        <v>0</v>
      </c>
      <c r="I15" s="22">
        <v>2</v>
      </c>
      <c r="J15" s="22">
        <v>0</v>
      </c>
      <c r="K15" s="22">
        <v>0</v>
      </c>
      <c r="L15" s="22">
        <v>0</v>
      </c>
      <c r="M15" s="22">
        <v>1</v>
      </c>
      <c r="N15" s="22">
        <v>0</v>
      </c>
      <c r="O15" s="22">
        <v>1</v>
      </c>
      <c r="P15" s="22">
        <v>0</v>
      </c>
      <c r="Q15" s="22">
        <v>0</v>
      </c>
      <c r="R15" s="22">
        <v>0</v>
      </c>
      <c r="S15" s="29">
        <f t="shared" si="0"/>
        <v>872.425</v>
      </c>
    </row>
    <row r="16" spans="1:19" ht="13.5" customHeight="1" thickBot="1" thickTop="1">
      <c r="A16" s="19" t="s">
        <v>26</v>
      </c>
      <c r="B16" s="27">
        <f aca="true" t="shared" si="1" ref="B16:S16">SUM(B15:B15)</f>
        <v>1</v>
      </c>
      <c r="C16" s="27">
        <f t="shared" si="1"/>
        <v>0</v>
      </c>
      <c r="D16" s="27">
        <f t="shared" si="1"/>
        <v>0</v>
      </c>
      <c r="E16" s="27">
        <f t="shared" si="1"/>
        <v>8.163</v>
      </c>
      <c r="F16" s="27">
        <f t="shared" si="1"/>
        <v>859.262</v>
      </c>
      <c r="G16" s="27">
        <f t="shared" si="1"/>
        <v>0</v>
      </c>
      <c r="H16" s="27">
        <f t="shared" si="1"/>
        <v>0</v>
      </c>
      <c r="I16" s="27">
        <f t="shared" si="1"/>
        <v>2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1</v>
      </c>
      <c r="N16" s="27">
        <f t="shared" si="1"/>
        <v>0</v>
      </c>
      <c r="O16" s="27">
        <f t="shared" si="1"/>
        <v>1</v>
      </c>
      <c r="P16" s="27">
        <f t="shared" si="1"/>
        <v>0</v>
      </c>
      <c r="Q16" s="27">
        <f t="shared" si="1"/>
        <v>0</v>
      </c>
      <c r="R16" s="27">
        <f t="shared" si="1"/>
        <v>0</v>
      </c>
      <c r="S16" s="28">
        <f t="shared" si="1"/>
        <v>872.425</v>
      </c>
    </row>
    <row r="17" spans="1:19" ht="13.5" customHeight="1" thickBot="1" thickTop="1">
      <c r="A17" s="17" t="s">
        <v>79</v>
      </c>
      <c r="B17" s="22">
        <v>0</v>
      </c>
      <c r="C17" s="22">
        <v>0</v>
      </c>
      <c r="D17" s="22">
        <v>0</v>
      </c>
      <c r="E17" s="22">
        <v>1.026</v>
      </c>
      <c r="F17" s="22">
        <v>98.575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1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9">
        <f>SUM(B17:R17)</f>
        <v>101.601</v>
      </c>
    </row>
    <row r="18" spans="1:19" ht="13.5" customHeight="1" thickBot="1" thickTop="1">
      <c r="A18" s="19" t="s">
        <v>36</v>
      </c>
      <c r="B18" s="27">
        <f aca="true" t="shared" si="2" ref="B18:S18">SUM(B17:B17)</f>
        <v>0</v>
      </c>
      <c r="C18" s="27">
        <f t="shared" si="2"/>
        <v>0</v>
      </c>
      <c r="D18" s="27">
        <f t="shared" si="2"/>
        <v>0</v>
      </c>
      <c r="E18" s="27">
        <f t="shared" si="2"/>
        <v>1.026</v>
      </c>
      <c r="F18" s="27">
        <f t="shared" si="2"/>
        <v>98.575</v>
      </c>
      <c r="G18" s="27">
        <f t="shared" si="2"/>
        <v>0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7">
        <f t="shared" si="2"/>
        <v>0</v>
      </c>
      <c r="M18" s="27">
        <f t="shared" si="2"/>
        <v>1</v>
      </c>
      <c r="N18" s="27">
        <f t="shared" si="2"/>
        <v>0</v>
      </c>
      <c r="O18" s="27">
        <f t="shared" si="2"/>
        <v>1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8">
        <f t="shared" si="2"/>
        <v>101.601</v>
      </c>
    </row>
    <row r="19" spans="1:19" ht="13.5" customHeight="1" thickTop="1">
      <c r="A19" s="17" t="s">
        <v>39</v>
      </c>
      <c r="B19" s="22">
        <v>0</v>
      </c>
      <c r="C19" s="22">
        <v>0</v>
      </c>
      <c r="D19" s="22">
        <v>0</v>
      </c>
      <c r="E19" s="22">
        <v>2.027</v>
      </c>
      <c r="F19" s="22">
        <v>114.58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9">
        <f>SUM(B19:R19)</f>
        <v>116.607</v>
      </c>
    </row>
    <row r="20" spans="1:19" ht="13.5" customHeight="1">
      <c r="A20" s="17" t="s">
        <v>40</v>
      </c>
      <c r="B20" s="22">
        <v>0</v>
      </c>
      <c r="C20" s="22">
        <v>1</v>
      </c>
      <c r="D20" s="22">
        <v>0</v>
      </c>
      <c r="E20" s="22">
        <v>2.047</v>
      </c>
      <c r="F20" s="22">
        <v>174.066</v>
      </c>
      <c r="G20" s="22">
        <v>1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1</v>
      </c>
      <c r="S20" s="26">
        <f>SUM(B20:R20)</f>
        <v>179.113</v>
      </c>
    </row>
    <row r="21" spans="1:19" ht="13.5" customHeight="1" thickBot="1">
      <c r="A21" s="17" t="s">
        <v>52</v>
      </c>
      <c r="B21" s="22">
        <v>4</v>
      </c>
      <c r="C21" s="22">
        <v>0</v>
      </c>
      <c r="D21" s="22">
        <v>1</v>
      </c>
      <c r="E21" s="22">
        <v>2.071</v>
      </c>
      <c r="F21" s="22">
        <v>384.337</v>
      </c>
      <c r="G21" s="22">
        <v>3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6">
        <f>SUM(B21:R21)</f>
        <v>394.408</v>
      </c>
    </row>
    <row r="22" spans="1:19" ht="13.5" customHeight="1" thickBot="1" thickTop="1">
      <c r="A22" s="19" t="s">
        <v>38</v>
      </c>
      <c r="B22" s="27">
        <f aca="true" t="shared" si="3" ref="B22:S22">SUM(B19:B21)</f>
        <v>4</v>
      </c>
      <c r="C22" s="27">
        <f t="shared" si="3"/>
        <v>1</v>
      </c>
      <c r="D22" s="27">
        <f t="shared" si="3"/>
        <v>1</v>
      </c>
      <c r="E22" s="27">
        <f t="shared" si="3"/>
        <v>6.145</v>
      </c>
      <c r="F22" s="27">
        <f t="shared" si="3"/>
        <v>672.983</v>
      </c>
      <c r="G22" s="27">
        <f t="shared" si="3"/>
        <v>4</v>
      </c>
      <c r="H22" s="27">
        <f t="shared" si="3"/>
        <v>0</v>
      </c>
      <c r="I22" s="27">
        <f t="shared" si="3"/>
        <v>0</v>
      </c>
      <c r="J22" s="27">
        <f t="shared" si="3"/>
        <v>0</v>
      </c>
      <c r="K22" s="27">
        <f t="shared" si="3"/>
        <v>0</v>
      </c>
      <c r="L22" s="27">
        <f t="shared" si="3"/>
        <v>0</v>
      </c>
      <c r="M22" s="27">
        <f t="shared" si="3"/>
        <v>0</v>
      </c>
      <c r="N22" s="27">
        <f t="shared" si="3"/>
        <v>0</v>
      </c>
      <c r="O22" s="27">
        <f t="shared" si="3"/>
        <v>0</v>
      </c>
      <c r="P22" s="27">
        <f t="shared" si="3"/>
        <v>0</v>
      </c>
      <c r="Q22" s="27">
        <f t="shared" si="3"/>
        <v>0</v>
      </c>
      <c r="R22" s="27">
        <f t="shared" si="3"/>
        <v>1</v>
      </c>
      <c r="S22" s="28">
        <f t="shared" si="3"/>
        <v>690.128</v>
      </c>
    </row>
    <row r="23" spans="1:19" ht="13.5" customHeight="1" thickTop="1">
      <c r="A23" s="17" t="s">
        <v>43</v>
      </c>
      <c r="B23" s="22">
        <v>1</v>
      </c>
      <c r="C23" s="22">
        <v>0</v>
      </c>
      <c r="D23" s="22">
        <v>0</v>
      </c>
      <c r="E23" s="22">
        <v>4.105</v>
      </c>
      <c r="F23" s="22">
        <v>272.97</v>
      </c>
      <c r="G23" s="22">
        <v>0</v>
      </c>
      <c r="H23" s="22">
        <v>0</v>
      </c>
      <c r="I23" s="22">
        <v>0</v>
      </c>
      <c r="J23" s="22">
        <v>0</v>
      </c>
      <c r="K23" s="22">
        <v>1</v>
      </c>
      <c r="L23" s="22">
        <v>0</v>
      </c>
      <c r="M23" s="22">
        <v>0</v>
      </c>
      <c r="N23" s="22">
        <v>0</v>
      </c>
      <c r="O23" s="22">
        <v>1</v>
      </c>
      <c r="P23" s="22">
        <v>0</v>
      </c>
      <c r="Q23" s="22">
        <v>0</v>
      </c>
      <c r="R23" s="22">
        <v>0</v>
      </c>
      <c r="S23" s="29">
        <f>SUM(B23:R23)</f>
        <v>280.07500000000005</v>
      </c>
    </row>
    <row r="24" spans="1:19" ht="13.5" customHeight="1" thickBot="1">
      <c r="A24" s="13" t="s">
        <v>53</v>
      </c>
      <c r="B24" s="24">
        <v>3</v>
      </c>
      <c r="C24" s="24">
        <v>0</v>
      </c>
      <c r="D24" s="24">
        <v>0</v>
      </c>
      <c r="E24" s="24">
        <v>4.037</v>
      </c>
      <c r="F24" s="24">
        <v>265.481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1</v>
      </c>
      <c r="Q24" s="24">
        <v>0</v>
      </c>
      <c r="R24" s="24">
        <v>1</v>
      </c>
      <c r="S24" s="25">
        <f>SUM(B24:R24)</f>
        <v>274.518</v>
      </c>
    </row>
    <row r="25" spans="1:19" ht="13.5" customHeight="1" thickBot="1" thickTop="1">
      <c r="A25" s="19" t="s">
        <v>42</v>
      </c>
      <c r="B25" s="27">
        <f aca="true" t="shared" si="4" ref="B25:S25">SUM(B23:B24)</f>
        <v>4</v>
      </c>
      <c r="C25" s="27">
        <f t="shared" si="4"/>
        <v>0</v>
      </c>
      <c r="D25" s="27">
        <f t="shared" si="4"/>
        <v>0</v>
      </c>
      <c r="E25" s="27">
        <f t="shared" si="4"/>
        <v>8.142</v>
      </c>
      <c r="F25" s="27">
        <f t="shared" si="4"/>
        <v>538.451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27">
        <f t="shared" si="4"/>
        <v>1</v>
      </c>
      <c r="L25" s="27">
        <f t="shared" si="4"/>
        <v>0</v>
      </c>
      <c r="M25" s="27">
        <f t="shared" si="4"/>
        <v>0</v>
      </c>
      <c r="N25" s="27">
        <f t="shared" si="4"/>
        <v>0</v>
      </c>
      <c r="O25" s="27">
        <f t="shared" si="4"/>
        <v>1</v>
      </c>
      <c r="P25" s="27">
        <f t="shared" si="4"/>
        <v>1</v>
      </c>
      <c r="Q25" s="27">
        <f t="shared" si="4"/>
        <v>0</v>
      </c>
      <c r="R25" s="27">
        <f t="shared" si="4"/>
        <v>1</v>
      </c>
      <c r="S25" s="28">
        <f t="shared" si="4"/>
        <v>554.5930000000001</v>
      </c>
    </row>
    <row r="26" spans="1:19" ht="13.5" customHeight="1" thickTop="1">
      <c r="A26" s="17" t="s">
        <v>45</v>
      </c>
      <c r="B26" s="22">
        <v>3</v>
      </c>
      <c r="C26" s="22">
        <v>1</v>
      </c>
      <c r="D26" s="22">
        <v>0</v>
      </c>
      <c r="E26" s="22">
        <v>1.033</v>
      </c>
      <c r="F26" s="22">
        <v>64.089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9">
        <f>SUM(B26:R26)</f>
        <v>69.122</v>
      </c>
    </row>
    <row r="27" spans="1:19" ht="13.5" customHeight="1">
      <c r="A27" s="17" t="s">
        <v>46</v>
      </c>
      <c r="B27" s="22">
        <v>0</v>
      </c>
      <c r="C27" s="22">
        <v>2</v>
      </c>
      <c r="D27" s="22">
        <v>2</v>
      </c>
      <c r="E27" s="22">
        <v>2.03</v>
      </c>
      <c r="F27" s="22">
        <v>47.712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6">
        <f>SUM(B27:R27)</f>
        <v>53.742000000000004</v>
      </c>
    </row>
    <row r="28" spans="1:19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7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6">
        <f>SUM(B28:R28)</f>
        <v>7</v>
      </c>
    </row>
    <row r="29" spans="1:19" ht="13.5" customHeight="1" thickBot="1">
      <c r="A29" s="17" t="s">
        <v>54</v>
      </c>
      <c r="B29" s="22">
        <v>8</v>
      </c>
      <c r="C29" s="22">
        <v>3</v>
      </c>
      <c r="D29" s="22">
        <v>0</v>
      </c>
      <c r="E29" s="22">
        <v>9.314</v>
      </c>
      <c r="F29" s="22">
        <v>457.364</v>
      </c>
      <c r="G29" s="22">
        <v>1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1</v>
      </c>
      <c r="P29" s="22">
        <v>0</v>
      </c>
      <c r="Q29" s="22">
        <v>0</v>
      </c>
      <c r="R29" s="22">
        <v>0</v>
      </c>
      <c r="S29" s="26">
        <f>SUM(B29:R29)</f>
        <v>479.678</v>
      </c>
    </row>
    <row r="30" spans="1:19" ht="13.5" customHeight="1" thickBot="1" thickTop="1">
      <c r="A30" s="19" t="s">
        <v>27</v>
      </c>
      <c r="B30" s="27">
        <f aca="true" t="shared" si="5" ref="B30:S30">SUM(B26:B29)</f>
        <v>11</v>
      </c>
      <c r="C30" s="27">
        <f t="shared" si="5"/>
        <v>6</v>
      </c>
      <c r="D30" s="27">
        <f t="shared" si="5"/>
        <v>2</v>
      </c>
      <c r="E30" s="27">
        <f t="shared" si="5"/>
        <v>12.376999999999999</v>
      </c>
      <c r="F30" s="27">
        <f t="shared" si="5"/>
        <v>576.165</v>
      </c>
      <c r="G30" s="27">
        <f t="shared" si="5"/>
        <v>1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1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28">
        <f t="shared" si="5"/>
        <v>609.542</v>
      </c>
    </row>
    <row r="31" spans="1:19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</row>
    <row r="32" spans="1:19" ht="13.5" customHeight="1">
      <c r="A32" s="17" t="s">
        <v>1</v>
      </c>
      <c r="B32" s="22">
        <f aca="true" t="shared" si="6" ref="B32:S32">SUM(B7:B14)</f>
        <v>136</v>
      </c>
      <c r="C32" s="22">
        <f t="shared" si="6"/>
        <v>45</v>
      </c>
      <c r="D32" s="22">
        <f t="shared" si="6"/>
        <v>35</v>
      </c>
      <c r="E32" s="22">
        <f t="shared" si="6"/>
        <v>230.253</v>
      </c>
      <c r="F32" s="22">
        <f t="shared" si="6"/>
        <v>18843.56</v>
      </c>
      <c r="G32" s="22">
        <f t="shared" si="6"/>
        <v>50</v>
      </c>
      <c r="H32" s="22">
        <f t="shared" si="6"/>
        <v>12</v>
      </c>
      <c r="I32" s="22">
        <f t="shared" si="6"/>
        <v>9</v>
      </c>
      <c r="J32" s="22">
        <f t="shared" si="6"/>
        <v>2</v>
      </c>
      <c r="K32" s="22">
        <f t="shared" si="6"/>
        <v>4</v>
      </c>
      <c r="L32" s="22">
        <f t="shared" si="6"/>
        <v>9.181000000000001</v>
      </c>
      <c r="M32" s="22">
        <f t="shared" si="6"/>
        <v>5</v>
      </c>
      <c r="N32" s="22">
        <f t="shared" si="6"/>
        <v>1</v>
      </c>
      <c r="O32" s="22">
        <f t="shared" si="6"/>
        <v>10</v>
      </c>
      <c r="P32" s="22">
        <f t="shared" si="6"/>
        <v>4</v>
      </c>
      <c r="Q32" s="22">
        <f t="shared" si="6"/>
        <v>10</v>
      </c>
      <c r="R32" s="22">
        <f t="shared" si="6"/>
        <v>15</v>
      </c>
      <c r="S32" s="23">
        <f t="shared" si="6"/>
        <v>19420.994000000006</v>
      </c>
    </row>
    <row r="33" spans="1:19" ht="13.5" customHeight="1">
      <c r="A33" s="17" t="s">
        <v>2</v>
      </c>
      <c r="B33" s="22">
        <f aca="true" t="shared" si="7" ref="B33:S33">B16+B18+B22+B25+B30</f>
        <v>20</v>
      </c>
      <c r="C33" s="22">
        <f t="shared" si="7"/>
        <v>7</v>
      </c>
      <c r="D33" s="22">
        <f t="shared" si="7"/>
        <v>3</v>
      </c>
      <c r="E33" s="22">
        <f t="shared" si="7"/>
        <v>35.852999999999994</v>
      </c>
      <c r="F33" s="22">
        <f t="shared" si="7"/>
        <v>2745.4359999999997</v>
      </c>
      <c r="G33" s="22">
        <f t="shared" si="7"/>
        <v>5</v>
      </c>
      <c r="H33" s="22">
        <f t="shared" si="7"/>
        <v>0</v>
      </c>
      <c r="I33" s="22">
        <f t="shared" si="7"/>
        <v>2</v>
      </c>
      <c r="J33" s="22">
        <f t="shared" si="7"/>
        <v>0</v>
      </c>
      <c r="K33" s="22">
        <f t="shared" si="7"/>
        <v>1</v>
      </c>
      <c r="L33" s="22">
        <f t="shared" si="7"/>
        <v>0</v>
      </c>
      <c r="M33" s="22">
        <f t="shared" si="7"/>
        <v>2</v>
      </c>
      <c r="N33" s="22">
        <f t="shared" si="7"/>
        <v>0</v>
      </c>
      <c r="O33" s="22">
        <f t="shared" si="7"/>
        <v>4</v>
      </c>
      <c r="P33" s="22">
        <f t="shared" si="7"/>
        <v>1</v>
      </c>
      <c r="Q33" s="22">
        <f t="shared" si="7"/>
        <v>0</v>
      </c>
      <c r="R33" s="22">
        <f t="shared" si="7"/>
        <v>2</v>
      </c>
      <c r="S33" s="23">
        <f t="shared" si="7"/>
        <v>2828.289</v>
      </c>
    </row>
    <row r="34" spans="1:19" ht="13.5" customHeight="1" thickBot="1">
      <c r="A34" s="18" t="s">
        <v>3</v>
      </c>
      <c r="B34" s="30">
        <f aca="true" t="shared" si="8" ref="B34:S34">+B32+B33</f>
        <v>156</v>
      </c>
      <c r="C34" s="30">
        <f t="shared" si="8"/>
        <v>52</v>
      </c>
      <c r="D34" s="30">
        <f t="shared" si="8"/>
        <v>38</v>
      </c>
      <c r="E34" s="30">
        <f t="shared" si="8"/>
        <v>266.106</v>
      </c>
      <c r="F34" s="30">
        <f t="shared" si="8"/>
        <v>21588.996</v>
      </c>
      <c r="G34" s="30">
        <f t="shared" si="8"/>
        <v>55</v>
      </c>
      <c r="H34" s="30">
        <f t="shared" si="8"/>
        <v>12</v>
      </c>
      <c r="I34" s="30">
        <f t="shared" si="8"/>
        <v>11</v>
      </c>
      <c r="J34" s="30">
        <f t="shared" si="8"/>
        <v>2</v>
      </c>
      <c r="K34" s="30">
        <f t="shared" si="8"/>
        <v>5</v>
      </c>
      <c r="L34" s="30">
        <f t="shared" si="8"/>
        <v>9.181000000000001</v>
      </c>
      <c r="M34" s="30">
        <f t="shared" si="8"/>
        <v>7</v>
      </c>
      <c r="N34" s="30">
        <f t="shared" si="8"/>
        <v>1</v>
      </c>
      <c r="O34" s="30">
        <f t="shared" si="8"/>
        <v>14</v>
      </c>
      <c r="P34" s="30">
        <f t="shared" si="8"/>
        <v>5</v>
      </c>
      <c r="Q34" s="30">
        <f t="shared" si="8"/>
        <v>10</v>
      </c>
      <c r="R34" s="30">
        <f t="shared" si="8"/>
        <v>17</v>
      </c>
      <c r="S34" s="31">
        <f t="shared" si="8"/>
        <v>22249.283000000007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&amp;L&amp;9令和元年７月２１日執行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1" sqref="B1"/>
    </sheetView>
  </sheetViews>
  <sheetFormatPr defaultColWidth="9.00390625" defaultRowHeight="13.5" customHeight="1"/>
  <cols>
    <col min="1" max="1" width="19.375" style="88" customWidth="1"/>
    <col min="2" max="15" width="20.625" style="88" customWidth="1"/>
    <col min="16" max="16" width="16.625" style="88" customWidth="1"/>
    <col min="17" max="16384" width="9.00390625" style="88" customWidth="1"/>
  </cols>
  <sheetData>
    <row r="1" spans="1:16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</row>
    <row r="3" spans="1:16" ht="13.5" customHeight="1">
      <c r="A3" s="5" t="s">
        <v>125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"/>
    </row>
    <row r="4" spans="1:16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3.5" customHeight="1">
      <c r="A5" s="9" t="s">
        <v>5</v>
      </c>
      <c r="B5" s="10" t="s">
        <v>8</v>
      </c>
      <c r="C5" s="11" t="s">
        <v>9</v>
      </c>
      <c r="D5" s="10" t="s">
        <v>10</v>
      </c>
      <c r="E5" s="11" t="s">
        <v>11</v>
      </c>
      <c r="F5" s="10" t="s">
        <v>12</v>
      </c>
      <c r="G5" s="11" t="s">
        <v>13</v>
      </c>
      <c r="H5" s="10" t="s">
        <v>14</v>
      </c>
      <c r="I5" s="11" t="s">
        <v>15</v>
      </c>
      <c r="J5" s="10" t="s">
        <v>16</v>
      </c>
      <c r="K5" s="11" t="s">
        <v>17</v>
      </c>
      <c r="L5" s="10" t="s">
        <v>104</v>
      </c>
      <c r="M5" s="11" t="s">
        <v>105</v>
      </c>
      <c r="N5" s="10" t="s">
        <v>106</v>
      </c>
      <c r="O5" s="11" t="s">
        <v>107</v>
      </c>
      <c r="P5" s="12"/>
    </row>
    <row r="6" spans="1:16" ht="13.5" customHeight="1" thickBot="1">
      <c r="A6" s="13" t="s">
        <v>6</v>
      </c>
      <c r="B6" s="14" t="s">
        <v>212</v>
      </c>
      <c r="C6" s="15" t="s">
        <v>213</v>
      </c>
      <c r="D6" s="15" t="s">
        <v>214</v>
      </c>
      <c r="E6" s="15" t="s">
        <v>215</v>
      </c>
      <c r="F6" s="15" t="s">
        <v>216</v>
      </c>
      <c r="G6" s="15" t="s">
        <v>217</v>
      </c>
      <c r="H6" s="15" t="s">
        <v>218</v>
      </c>
      <c r="I6" s="15" t="s">
        <v>219</v>
      </c>
      <c r="J6" s="15" t="s">
        <v>220</v>
      </c>
      <c r="K6" s="15" t="s">
        <v>221</v>
      </c>
      <c r="L6" s="15" t="s">
        <v>222</v>
      </c>
      <c r="M6" s="15" t="s">
        <v>223</v>
      </c>
      <c r="N6" s="15" t="s">
        <v>224</v>
      </c>
      <c r="O6" s="15" t="s">
        <v>225</v>
      </c>
      <c r="P6" s="16" t="s">
        <v>7</v>
      </c>
    </row>
    <row r="7" spans="1:16" ht="13.5" customHeight="1" thickTop="1">
      <c r="A7" s="17" t="s">
        <v>19</v>
      </c>
      <c r="B7" s="22">
        <v>360</v>
      </c>
      <c r="C7" s="22">
        <v>234</v>
      </c>
      <c r="D7" s="22">
        <v>95</v>
      </c>
      <c r="E7" s="22">
        <v>5</v>
      </c>
      <c r="F7" s="22">
        <v>0</v>
      </c>
      <c r="G7" s="22">
        <v>0</v>
      </c>
      <c r="H7" s="22">
        <v>367.226</v>
      </c>
      <c r="I7" s="22">
        <v>344</v>
      </c>
      <c r="J7" s="22">
        <v>6</v>
      </c>
      <c r="K7" s="22">
        <v>1883</v>
      </c>
      <c r="L7" s="22">
        <v>14</v>
      </c>
      <c r="M7" s="22">
        <v>1</v>
      </c>
      <c r="N7" s="22">
        <v>36</v>
      </c>
      <c r="O7" s="22">
        <v>31.645</v>
      </c>
      <c r="P7" s="23">
        <f aca="true" t="shared" si="0" ref="P7:P15">SUM(B7:O7)</f>
        <v>3376.871</v>
      </c>
    </row>
    <row r="8" spans="1:16" ht="13.5" customHeight="1">
      <c r="A8" s="17" t="s">
        <v>20</v>
      </c>
      <c r="B8" s="22">
        <v>43</v>
      </c>
      <c r="C8" s="22">
        <v>157</v>
      </c>
      <c r="D8" s="22">
        <v>21</v>
      </c>
      <c r="E8" s="22">
        <v>2</v>
      </c>
      <c r="F8" s="22">
        <v>2</v>
      </c>
      <c r="G8" s="22">
        <v>1</v>
      </c>
      <c r="H8" s="22">
        <v>28.368</v>
      </c>
      <c r="I8" s="22">
        <v>58</v>
      </c>
      <c r="J8" s="22">
        <v>0</v>
      </c>
      <c r="K8" s="22">
        <v>300</v>
      </c>
      <c r="L8" s="22">
        <v>8</v>
      </c>
      <c r="M8" s="22">
        <v>0</v>
      </c>
      <c r="N8" s="22">
        <v>5</v>
      </c>
      <c r="O8" s="22">
        <v>4</v>
      </c>
      <c r="P8" s="23">
        <f t="shared" si="0"/>
        <v>629.3679999999999</v>
      </c>
    </row>
    <row r="9" spans="1:16" ht="13.5" customHeight="1">
      <c r="A9" s="17" t="s">
        <v>21</v>
      </c>
      <c r="B9" s="22">
        <v>277</v>
      </c>
      <c r="C9" s="22">
        <v>299</v>
      </c>
      <c r="D9" s="22">
        <v>17</v>
      </c>
      <c r="E9" s="22">
        <v>4</v>
      </c>
      <c r="F9" s="22">
        <v>1</v>
      </c>
      <c r="G9" s="22">
        <v>2</v>
      </c>
      <c r="H9" s="22">
        <v>439.391</v>
      </c>
      <c r="I9" s="22">
        <v>556</v>
      </c>
      <c r="J9" s="22">
        <v>1</v>
      </c>
      <c r="K9" s="22">
        <v>1012</v>
      </c>
      <c r="L9" s="22">
        <v>5</v>
      </c>
      <c r="M9" s="22">
        <v>1</v>
      </c>
      <c r="N9" s="22">
        <v>9</v>
      </c>
      <c r="O9" s="22">
        <v>20.487</v>
      </c>
      <c r="P9" s="23">
        <f t="shared" si="0"/>
        <v>2643.878</v>
      </c>
    </row>
    <row r="10" spans="1:16" ht="13.5" customHeight="1">
      <c r="A10" s="17" t="s">
        <v>22</v>
      </c>
      <c r="B10" s="22">
        <v>40</v>
      </c>
      <c r="C10" s="22">
        <v>61</v>
      </c>
      <c r="D10" s="22">
        <v>5</v>
      </c>
      <c r="E10" s="22">
        <v>1</v>
      </c>
      <c r="F10" s="22">
        <v>0</v>
      </c>
      <c r="G10" s="22">
        <v>0</v>
      </c>
      <c r="H10" s="22">
        <v>10.52</v>
      </c>
      <c r="I10" s="22">
        <v>235</v>
      </c>
      <c r="J10" s="22">
        <v>0</v>
      </c>
      <c r="K10" s="22">
        <v>431.376</v>
      </c>
      <c r="L10" s="22">
        <v>7</v>
      </c>
      <c r="M10" s="22">
        <v>0</v>
      </c>
      <c r="N10" s="22">
        <v>2</v>
      </c>
      <c r="O10" s="22">
        <v>7.437</v>
      </c>
      <c r="P10" s="23">
        <f t="shared" si="0"/>
        <v>800.333</v>
      </c>
    </row>
    <row r="11" spans="1:16" ht="13.5" customHeight="1">
      <c r="A11" s="17" t="s">
        <v>23</v>
      </c>
      <c r="B11" s="22">
        <v>13</v>
      </c>
      <c r="C11" s="22">
        <v>29</v>
      </c>
      <c r="D11" s="22">
        <v>2</v>
      </c>
      <c r="E11" s="22">
        <v>1</v>
      </c>
      <c r="F11" s="22">
        <v>0</v>
      </c>
      <c r="G11" s="22">
        <v>0</v>
      </c>
      <c r="H11" s="22">
        <v>10.294</v>
      </c>
      <c r="I11" s="22">
        <v>105</v>
      </c>
      <c r="J11" s="22">
        <v>1</v>
      </c>
      <c r="K11" s="22">
        <v>93</v>
      </c>
      <c r="L11" s="22">
        <v>1</v>
      </c>
      <c r="M11" s="22">
        <v>0</v>
      </c>
      <c r="N11" s="22">
        <v>3</v>
      </c>
      <c r="O11" s="22">
        <v>5</v>
      </c>
      <c r="P11" s="23">
        <f t="shared" si="0"/>
        <v>263.294</v>
      </c>
    </row>
    <row r="12" spans="1:16" ht="13.5" customHeight="1">
      <c r="A12" s="17" t="s">
        <v>24</v>
      </c>
      <c r="B12" s="22">
        <v>422</v>
      </c>
      <c r="C12" s="22">
        <v>35</v>
      </c>
      <c r="D12" s="22">
        <v>8</v>
      </c>
      <c r="E12" s="22">
        <v>4</v>
      </c>
      <c r="F12" s="22">
        <v>0</v>
      </c>
      <c r="G12" s="22">
        <v>0</v>
      </c>
      <c r="H12" s="22">
        <v>63</v>
      </c>
      <c r="I12" s="22">
        <v>46</v>
      </c>
      <c r="J12" s="22">
        <v>0</v>
      </c>
      <c r="K12" s="22">
        <v>104</v>
      </c>
      <c r="L12" s="22">
        <v>4</v>
      </c>
      <c r="M12" s="22">
        <v>0</v>
      </c>
      <c r="N12" s="22">
        <v>4</v>
      </c>
      <c r="O12" s="22">
        <v>7</v>
      </c>
      <c r="P12" s="23">
        <f t="shared" si="0"/>
        <v>697</v>
      </c>
    </row>
    <row r="13" spans="1:16" ht="13.5" customHeight="1">
      <c r="A13" s="17" t="s">
        <v>25</v>
      </c>
      <c r="B13" s="22">
        <v>49</v>
      </c>
      <c r="C13" s="22">
        <v>12</v>
      </c>
      <c r="D13" s="22">
        <v>12</v>
      </c>
      <c r="E13" s="22">
        <v>0</v>
      </c>
      <c r="F13" s="22">
        <v>0</v>
      </c>
      <c r="G13" s="22">
        <v>0</v>
      </c>
      <c r="H13" s="22">
        <v>15.267</v>
      </c>
      <c r="I13" s="22">
        <v>28</v>
      </c>
      <c r="J13" s="22">
        <v>0</v>
      </c>
      <c r="K13" s="22">
        <v>131.361</v>
      </c>
      <c r="L13" s="22">
        <v>2</v>
      </c>
      <c r="M13" s="22">
        <v>0</v>
      </c>
      <c r="N13" s="22">
        <v>3</v>
      </c>
      <c r="O13" s="22">
        <v>2</v>
      </c>
      <c r="P13" s="23">
        <f t="shared" si="0"/>
        <v>254.628</v>
      </c>
    </row>
    <row r="14" spans="1:16" ht="13.5" customHeight="1" thickBot="1">
      <c r="A14" s="13" t="s">
        <v>34</v>
      </c>
      <c r="B14" s="24">
        <v>123</v>
      </c>
      <c r="C14" s="24">
        <v>90</v>
      </c>
      <c r="D14" s="24">
        <v>11</v>
      </c>
      <c r="E14" s="24">
        <v>1</v>
      </c>
      <c r="F14" s="24">
        <v>1</v>
      </c>
      <c r="G14" s="24">
        <v>0</v>
      </c>
      <c r="H14" s="24">
        <v>185.346</v>
      </c>
      <c r="I14" s="24">
        <v>28</v>
      </c>
      <c r="J14" s="24">
        <v>1</v>
      </c>
      <c r="K14" s="24">
        <v>133</v>
      </c>
      <c r="L14" s="24">
        <v>2</v>
      </c>
      <c r="M14" s="24">
        <v>2</v>
      </c>
      <c r="N14" s="24">
        <v>1</v>
      </c>
      <c r="O14" s="24">
        <v>14.777</v>
      </c>
      <c r="P14" s="23">
        <f t="shared" si="0"/>
        <v>593.123</v>
      </c>
    </row>
    <row r="15" spans="1:16" ht="13.5" customHeight="1" thickBot="1" thickTop="1">
      <c r="A15" s="17" t="s">
        <v>35</v>
      </c>
      <c r="B15" s="22">
        <v>25</v>
      </c>
      <c r="C15" s="22">
        <v>11</v>
      </c>
      <c r="D15" s="22">
        <v>1</v>
      </c>
      <c r="E15" s="22">
        <v>0</v>
      </c>
      <c r="F15" s="22">
        <v>0</v>
      </c>
      <c r="G15" s="22">
        <v>0</v>
      </c>
      <c r="H15" s="22">
        <v>56</v>
      </c>
      <c r="I15" s="22">
        <v>2</v>
      </c>
      <c r="J15" s="22">
        <v>1</v>
      </c>
      <c r="K15" s="22">
        <v>18</v>
      </c>
      <c r="L15" s="22">
        <v>0</v>
      </c>
      <c r="M15" s="22">
        <v>0</v>
      </c>
      <c r="N15" s="22">
        <v>8</v>
      </c>
      <c r="O15" s="22">
        <v>1</v>
      </c>
      <c r="P15" s="29">
        <f t="shared" si="0"/>
        <v>123</v>
      </c>
    </row>
    <row r="16" spans="1:16" ht="13.5" customHeight="1" thickBot="1" thickTop="1">
      <c r="A16" s="19" t="s">
        <v>26</v>
      </c>
      <c r="B16" s="27">
        <f aca="true" t="shared" si="1" ref="B16:P16">SUM(B15:B15)</f>
        <v>25</v>
      </c>
      <c r="C16" s="27">
        <f t="shared" si="1"/>
        <v>11</v>
      </c>
      <c r="D16" s="27">
        <f t="shared" si="1"/>
        <v>1</v>
      </c>
      <c r="E16" s="27">
        <f aca="true" t="shared" si="2" ref="E16:K16">SUM(E15:E15)</f>
        <v>0</v>
      </c>
      <c r="F16" s="27">
        <f t="shared" si="2"/>
        <v>0</v>
      </c>
      <c r="G16" s="27">
        <f t="shared" si="2"/>
        <v>0</v>
      </c>
      <c r="H16" s="27">
        <f t="shared" si="2"/>
        <v>56</v>
      </c>
      <c r="I16" s="27">
        <f t="shared" si="2"/>
        <v>2</v>
      </c>
      <c r="J16" s="27">
        <f t="shared" si="2"/>
        <v>1</v>
      </c>
      <c r="K16" s="27">
        <f t="shared" si="2"/>
        <v>18</v>
      </c>
      <c r="L16" s="27">
        <f t="shared" si="1"/>
        <v>0</v>
      </c>
      <c r="M16" s="27">
        <f t="shared" si="1"/>
        <v>0</v>
      </c>
      <c r="N16" s="27">
        <f t="shared" si="1"/>
        <v>8</v>
      </c>
      <c r="O16" s="27">
        <f t="shared" si="1"/>
        <v>1</v>
      </c>
      <c r="P16" s="28">
        <f t="shared" si="1"/>
        <v>123</v>
      </c>
    </row>
    <row r="17" spans="1:16" ht="13.5" customHeight="1" thickBot="1" thickTop="1">
      <c r="A17" s="17" t="s">
        <v>79</v>
      </c>
      <c r="B17" s="22">
        <v>4</v>
      </c>
      <c r="C17" s="22">
        <v>2</v>
      </c>
      <c r="D17" s="22">
        <v>0</v>
      </c>
      <c r="E17" s="22">
        <v>0</v>
      </c>
      <c r="F17" s="22">
        <v>0</v>
      </c>
      <c r="G17" s="22">
        <v>0</v>
      </c>
      <c r="H17" s="22">
        <v>4</v>
      </c>
      <c r="I17" s="22">
        <v>6</v>
      </c>
      <c r="J17" s="22">
        <v>0</v>
      </c>
      <c r="K17" s="22">
        <v>13</v>
      </c>
      <c r="L17" s="22">
        <v>1</v>
      </c>
      <c r="M17" s="22">
        <v>0</v>
      </c>
      <c r="N17" s="22">
        <v>2</v>
      </c>
      <c r="O17" s="22">
        <v>3</v>
      </c>
      <c r="P17" s="29">
        <f>SUM(B17:O17)</f>
        <v>35</v>
      </c>
    </row>
    <row r="18" spans="1:16" ht="13.5" customHeight="1" thickBot="1" thickTop="1">
      <c r="A18" s="19" t="s">
        <v>36</v>
      </c>
      <c r="B18" s="27">
        <f aca="true" t="shared" si="3" ref="B18:P18">SUM(B17:B17)</f>
        <v>4</v>
      </c>
      <c r="C18" s="27">
        <f t="shared" si="3"/>
        <v>2</v>
      </c>
      <c r="D18" s="27">
        <f t="shared" si="3"/>
        <v>0</v>
      </c>
      <c r="E18" s="27">
        <f aca="true" t="shared" si="4" ref="E18:K18">SUM(E17:E17)</f>
        <v>0</v>
      </c>
      <c r="F18" s="27">
        <f t="shared" si="4"/>
        <v>0</v>
      </c>
      <c r="G18" s="27">
        <f t="shared" si="4"/>
        <v>0</v>
      </c>
      <c r="H18" s="27">
        <f t="shared" si="4"/>
        <v>4</v>
      </c>
      <c r="I18" s="27">
        <f t="shared" si="4"/>
        <v>6</v>
      </c>
      <c r="J18" s="27">
        <f t="shared" si="4"/>
        <v>0</v>
      </c>
      <c r="K18" s="27">
        <f t="shared" si="4"/>
        <v>13</v>
      </c>
      <c r="L18" s="27">
        <f t="shared" si="3"/>
        <v>1</v>
      </c>
      <c r="M18" s="27">
        <f t="shared" si="3"/>
        <v>0</v>
      </c>
      <c r="N18" s="27">
        <f t="shared" si="3"/>
        <v>2</v>
      </c>
      <c r="O18" s="27">
        <f t="shared" si="3"/>
        <v>3</v>
      </c>
      <c r="P18" s="28">
        <f t="shared" si="3"/>
        <v>35</v>
      </c>
    </row>
    <row r="19" spans="1:16" ht="13.5" customHeight="1" thickTop="1">
      <c r="A19" s="17" t="s">
        <v>39</v>
      </c>
      <c r="B19" s="22">
        <v>3</v>
      </c>
      <c r="C19" s="22">
        <v>1</v>
      </c>
      <c r="D19" s="22">
        <v>0</v>
      </c>
      <c r="E19" s="22">
        <v>0</v>
      </c>
      <c r="F19" s="22">
        <v>0</v>
      </c>
      <c r="G19" s="22">
        <v>0</v>
      </c>
      <c r="H19" s="22">
        <v>2</v>
      </c>
      <c r="I19" s="22">
        <v>3</v>
      </c>
      <c r="J19" s="22">
        <v>0</v>
      </c>
      <c r="K19" s="22">
        <v>11</v>
      </c>
      <c r="L19" s="22">
        <v>1</v>
      </c>
      <c r="M19" s="22">
        <v>0</v>
      </c>
      <c r="N19" s="22">
        <v>0</v>
      </c>
      <c r="O19" s="22">
        <v>1</v>
      </c>
      <c r="P19" s="29">
        <f>SUM(B19:O19)</f>
        <v>22</v>
      </c>
    </row>
    <row r="20" spans="1:16" ht="13.5" customHeight="1">
      <c r="A20" s="17" t="s">
        <v>40</v>
      </c>
      <c r="B20" s="22">
        <v>2</v>
      </c>
      <c r="C20" s="22">
        <v>4</v>
      </c>
      <c r="D20" s="22">
        <v>0</v>
      </c>
      <c r="E20" s="22">
        <v>0</v>
      </c>
      <c r="F20" s="22">
        <v>0</v>
      </c>
      <c r="G20" s="22">
        <v>1</v>
      </c>
      <c r="H20" s="22">
        <v>1</v>
      </c>
      <c r="I20" s="22">
        <v>8</v>
      </c>
      <c r="J20" s="22">
        <v>0</v>
      </c>
      <c r="K20" s="22">
        <v>18</v>
      </c>
      <c r="L20" s="22">
        <v>0</v>
      </c>
      <c r="M20" s="22">
        <v>0</v>
      </c>
      <c r="N20" s="22">
        <v>0</v>
      </c>
      <c r="O20" s="22">
        <v>2</v>
      </c>
      <c r="P20" s="26">
        <f>SUM(B20:O20)</f>
        <v>36</v>
      </c>
    </row>
    <row r="21" spans="1:16" ht="13.5" customHeight="1" thickBot="1">
      <c r="A21" s="17" t="s">
        <v>52</v>
      </c>
      <c r="B21" s="22">
        <v>6</v>
      </c>
      <c r="C21" s="22">
        <v>7</v>
      </c>
      <c r="D21" s="22">
        <v>0</v>
      </c>
      <c r="E21" s="22">
        <v>0</v>
      </c>
      <c r="F21" s="22">
        <v>0</v>
      </c>
      <c r="G21" s="22">
        <v>0</v>
      </c>
      <c r="H21" s="22">
        <v>2</v>
      </c>
      <c r="I21" s="22">
        <v>3</v>
      </c>
      <c r="J21" s="22">
        <v>0</v>
      </c>
      <c r="K21" s="22">
        <v>12</v>
      </c>
      <c r="L21" s="22">
        <v>1</v>
      </c>
      <c r="M21" s="22">
        <v>0</v>
      </c>
      <c r="N21" s="22">
        <v>3</v>
      </c>
      <c r="O21" s="22">
        <v>4</v>
      </c>
      <c r="P21" s="26">
        <f>SUM(B21:O21)</f>
        <v>38</v>
      </c>
    </row>
    <row r="22" spans="1:16" ht="13.5" customHeight="1" thickBot="1" thickTop="1">
      <c r="A22" s="19" t="s">
        <v>38</v>
      </c>
      <c r="B22" s="27">
        <f aca="true" t="shared" si="5" ref="B22:P22">SUM(B19:B21)</f>
        <v>11</v>
      </c>
      <c r="C22" s="27">
        <f t="shared" si="5"/>
        <v>12</v>
      </c>
      <c r="D22" s="27">
        <f t="shared" si="5"/>
        <v>0</v>
      </c>
      <c r="E22" s="27">
        <f aca="true" t="shared" si="6" ref="E22:K22">SUM(E19:E21)</f>
        <v>0</v>
      </c>
      <c r="F22" s="27">
        <f t="shared" si="6"/>
        <v>0</v>
      </c>
      <c r="G22" s="27">
        <f t="shared" si="6"/>
        <v>1</v>
      </c>
      <c r="H22" s="27">
        <f t="shared" si="6"/>
        <v>5</v>
      </c>
      <c r="I22" s="27">
        <f t="shared" si="6"/>
        <v>14</v>
      </c>
      <c r="J22" s="27">
        <f t="shared" si="6"/>
        <v>0</v>
      </c>
      <c r="K22" s="27">
        <f t="shared" si="6"/>
        <v>41</v>
      </c>
      <c r="L22" s="27">
        <f t="shared" si="5"/>
        <v>2</v>
      </c>
      <c r="M22" s="27">
        <f t="shared" si="5"/>
        <v>0</v>
      </c>
      <c r="N22" s="27">
        <f t="shared" si="5"/>
        <v>3</v>
      </c>
      <c r="O22" s="27">
        <f t="shared" si="5"/>
        <v>7</v>
      </c>
      <c r="P22" s="28">
        <f t="shared" si="5"/>
        <v>96</v>
      </c>
    </row>
    <row r="23" spans="1:16" ht="13.5" customHeight="1" thickTop="1">
      <c r="A23" s="17" t="s">
        <v>43</v>
      </c>
      <c r="B23" s="22">
        <v>7</v>
      </c>
      <c r="C23" s="22">
        <v>4</v>
      </c>
      <c r="D23" s="22">
        <v>3</v>
      </c>
      <c r="E23" s="22">
        <v>0</v>
      </c>
      <c r="F23" s="22">
        <v>0</v>
      </c>
      <c r="G23" s="22">
        <v>0</v>
      </c>
      <c r="H23" s="22">
        <v>1</v>
      </c>
      <c r="I23" s="22">
        <v>9</v>
      </c>
      <c r="J23" s="22">
        <v>2</v>
      </c>
      <c r="K23" s="22">
        <v>19</v>
      </c>
      <c r="L23" s="22">
        <v>0</v>
      </c>
      <c r="M23" s="22">
        <v>0</v>
      </c>
      <c r="N23" s="22">
        <v>0</v>
      </c>
      <c r="O23" s="22">
        <v>2</v>
      </c>
      <c r="P23" s="29">
        <f>SUM(B23:O23)</f>
        <v>47</v>
      </c>
    </row>
    <row r="24" spans="1:16" ht="13.5" customHeight="1" thickBot="1">
      <c r="A24" s="13" t="s">
        <v>53</v>
      </c>
      <c r="B24" s="24">
        <v>15</v>
      </c>
      <c r="C24" s="24">
        <v>6</v>
      </c>
      <c r="D24" s="24">
        <v>0</v>
      </c>
      <c r="E24" s="24">
        <v>0</v>
      </c>
      <c r="F24" s="24">
        <v>0</v>
      </c>
      <c r="G24" s="24">
        <v>0</v>
      </c>
      <c r="H24" s="24">
        <v>2</v>
      </c>
      <c r="I24" s="24">
        <v>0</v>
      </c>
      <c r="J24" s="24">
        <v>0</v>
      </c>
      <c r="K24" s="24">
        <v>11</v>
      </c>
      <c r="L24" s="24">
        <v>1</v>
      </c>
      <c r="M24" s="24">
        <v>0</v>
      </c>
      <c r="N24" s="24">
        <v>0</v>
      </c>
      <c r="O24" s="24">
        <v>2</v>
      </c>
      <c r="P24" s="25">
        <f>SUM(B24:O24)</f>
        <v>37</v>
      </c>
    </row>
    <row r="25" spans="1:16" ht="13.5" customHeight="1" thickBot="1" thickTop="1">
      <c r="A25" s="19" t="s">
        <v>42</v>
      </c>
      <c r="B25" s="27">
        <f aca="true" t="shared" si="7" ref="B25:P25">SUM(B23:B24)</f>
        <v>22</v>
      </c>
      <c r="C25" s="27">
        <f t="shared" si="7"/>
        <v>10</v>
      </c>
      <c r="D25" s="27">
        <f t="shared" si="7"/>
        <v>3</v>
      </c>
      <c r="E25" s="27">
        <f aca="true" t="shared" si="8" ref="E25:K25">SUM(E23:E24)</f>
        <v>0</v>
      </c>
      <c r="F25" s="27">
        <f t="shared" si="8"/>
        <v>0</v>
      </c>
      <c r="G25" s="27">
        <f t="shared" si="8"/>
        <v>0</v>
      </c>
      <c r="H25" s="27">
        <f t="shared" si="8"/>
        <v>3</v>
      </c>
      <c r="I25" s="27">
        <f t="shared" si="8"/>
        <v>9</v>
      </c>
      <c r="J25" s="27">
        <f t="shared" si="8"/>
        <v>2</v>
      </c>
      <c r="K25" s="27">
        <f t="shared" si="8"/>
        <v>30</v>
      </c>
      <c r="L25" s="27">
        <f t="shared" si="7"/>
        <v>1</v>
      </c>
      <c r="M25" s="27">
        <f t="shared" si="7"/>
        <v>0</v>
      </c>
      <c r="N25" s="27">
        <f t="shared" si="7"/>
        <v>0</v>
      </c>
      <c r="O25" s="27">
        <f t="shared" si="7"/>
        <v>4</v>
      </c>
      <c r="P25" s="28">
        <f t="shared" si="7"/>
        <v>84</v>
      </c>
    </row>
    <row r="26" spans="1:16" ht="13.5" customHeight="1" thickTop="1">
      <c r="A26" s="17" t="s">
        <v>45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2</v>
      </c>
      <c r="J26" s="22">
        <v>0</v>
      </c>
      <c r="K26" s="22">
        <v>4</v>
      </c>
      <c r="L26" s="22">
        <v>0</v>
      </c>
      <c r="M26" s="22">
        <v>0</v>
      </c>
      <c r="N26" s="22">
        <v>0</v>
      </c>
      <c r="O26" s="22">
        <v>1</v>
      </c>
      <c r="P26" s="29">
        <f>SUM(B26:O26)</f>
        <v>7</v>
      </c>
    </row>
    <row r="27" spans="1:16" ht="13.5" customHeight="1">
      <c r="A27" s="17" t="s">
        <v>46</v>
      </c>
      <c r="B27" s="22">
        <v>0</v>
      </c>
      <c r="C27" s="22">
        <v>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1</v>
      </c>
      <c r="J27" s="22">
        <v>0</v>
      </c>
      <c r="K27" s="22">
        <v>5</v>
      </c>
      <c r="L27" s="22">
        <v>0</v>
      </c>
      <c r="M27" s="22">
        <v>0</v>
      </c>
      <c r="N27" s="22">
        <v>2</v>
      </c>
      <c r="O27" s="22">
        <v>1</v>
      </c>
      <c r="P27" s="26">
        <f>SUM(B27:O27)</f>
        <v>10</v>
      </c>
    </row>
    <row r="28" spans="1:16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1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6">
        <f>SUM(B28:O28)</f>
        <v>1</v>
      </c>
    </row>
    <row r="29" spans="1:16" ht="13.5" customHeight="1" thickBot="1">
      <c r="A29" s="17" t="s">
        <v>54</v>
      </c>
      <c r="B29" s="22">
        <v>6</v>
      </c>
      <c r="C29" s="22">
        <v>2</v>
      </c>
      <c r="D29" s="22">
        <v>0</v>
      </c>
      <c r="E29" s="22">
        <v>0</v>
      </c>
      <c r="F29" s="22">
        <v>0</v>
      </c>
      <c r="G29" s="22">
        <v>0</v>
      </c>
      <c r="H29" s="22">
        <v>2</v>
      </c>
      <c r="I29" s="22">
        <v>14</v>
      </c>
      <c r="J29" s="22">
        <v>0</v>
      </c>
      <c r="K29" s="22">
        <v>90</v>
      </c>
      <c r="L29" s="22">
        <v>0</v>
      </c>
      <c r="M29" s="22">
        <v>0</v>
      </c>
      <c r="N29" s="22">
        <v>1</v>
      </c>
      <c r="O29" s="22">
        <v>5</v>
      </c>
      <c r="P29" s="26">
        <f>SUM(B29:O29)</f>
        <v>120</v>
      </c>
    </row>
    <row r="30" spans="1:16" ht="13.5" customHeight="1" thickBot="1" thickTop="1">
      <c r="A30" s="19" t="s">
        <v>27</v>
      </c>
      <c r="B30" s="27">
        <f aca="true" t="shared" si="9" ref="B30:P30">SUM(B26:B29)</f>
        <v>6</v>
      </c>
      <c r="C30" s="27">
        <f t="shared" si="9"/>
        <v>3</v>
      </c>
      <c r="D30" s="27">
        <f t="shared" si="9"/>
        <v>0</v>
      </c>
      <c r="E30" s="27">
        <f aca="true" t="shared" si="10" ref="E30:K30">SUM(E26:E29)</f>
        <v>0</v>
      </c>
      <c r="F30" s="27">
        <f t="shared" si="10"/>
        <v>0</v>
      </c>
      <c r="G30" s="27">
        <f t="shared" si="10"/>
        <v>0</v>
      </c>
      <c r="H30" s="27">
        <f t="shared" si="10"/>
        <v>3</v>
      </c>
      <c r="I30" s="27">
        <f t="shared" si="10"/>
        <v>17</v>
      </c>
      <c r="J30" s="27">
        <f t="shared" si="10"/>
        <v>0</v>
      </c>
      <c r="K30" s="27">
        <f t="shared" si="10"/>
        <v>99</v>
      </c>
      <c r="L30" s="27">
        <f t="shared" si="9"/>
        <v>0</v>
      </c>
      <c r="M30" s="27">
        <f t="shared" si="9"/>
        <v>0</v>
      </c>
      <c r="N30" s="27">
        <f t="shared" si="9"/>
        <v>3</v>
      </c>
      <c r="O30" s="27">
        <f t="shared" si="9"/>
        <v>7</v>
      </c>
      <c r="P30" s="28">
        <f t="shared" si="9"/>
        <v>138</v>
      </c>
    </row>
    <row r="31" spans="1:16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</row>
    <row r="32" spans="1:16" ht="13.5" customHeight="1">
      <c r="A32" s="17" t="s">
        <v>1</v>
      </c>
      <c r="B32" s="22">
        <f aca="true" t="shared" si="11" ref="B32:P32">SUM(B7:B14)</f>
        <v>1327</v>
      </c>
      <c r="C32" s="22">
        <f t="shared" si="11"/>
        <v>917</v>
      </c>
      <c r="D32" s="22">
        <f t="shared" si="11"/>
        <v>171</v>
      </c>
      <c r="E32" s="22">
        <f aca="true" t="shared" si="12" ref="E32:K32">SUM(E7:E14)</f>
        <v>18</v>
      </c>
      <c r="F32" s="22">
        <f t="shared" si="12"/>
        <v>4</v>
      </c>
      <c r="G32" s="22">
        <f t="shared" si="12"/>
        <v>3</v>
      </c>
      <c r="H32" s="22">
        <f t="shared" si="12"/>
        <v>1119.412</v>
      </c>
      <c r="I32" s="22">
        <f t="shared" si="12"/>
        <v>1400</v>
      </c>
      <c r="J32" s="22">
        <f t="shared" si="12"/>
        <v>9</v>
      </c>
      <c r="K32" s="22">
        <f t="shared" si="12"/>
        <v>4087.737</v>
      </c>
      <c r="L32" s="22">
        <f t="shared" si="11"/>
        <v>43</v>
      </c>
      <c r="M32" s="22">
        <f t="shared" si="11"/>
        <v>4</v>
      </c>
      <c r="N32" s="22">
        <f t="shared" si="11"/>
        <v>63</v>
      </c>
      <c r="O32" s="22">
        <f t="shared" si="11"/>
        <v>92.34599999999999</v>
      </c>
      <c r="P32" s="23">
        <f t="shared" si="11"/>
        <v>9258.494999999999</v>
      </c>
    </row>
    <row r="33" spans="1:16" ht="13.5" customHeight="1">
      <c r="A33" s="17" t="s">
        <v>2</v>
      </c>
      <c r="B33" s="22">
        <f aca="true" t="shared" si="13" ref="B33:P33">B16+B18+B22+B25+B30</f>
        <v>68</v>
      </c>
      <c r="C33" s="22">
        <f t="shared" si="13"/>
        <v>38</v>
      </c>
      <c r="D33" s="22">
        <f t="shared" si="13"/>
        <v>4</v>
      </c>
      <c r="E33" s="22">
        <f aca="true" t="shared" si="14" ref="E33:K33">E16+E18+E22+E25+E30</f>
        <v>0</v>
      </c>
      <c r="F33" s="22">
        <f t="shared" si="14"/>
        <v>0</v>
      </c>
      <c r="G33" s="22">
        <f t="shared" si="14"/>
        <v>1</v>
      </c>
      <c r="H33" s="22">
        <f t="shared" si="14"/>
        <v>71</v>
      </c>
      <c r="I33" s="22">
        <f t="shared" si="14"/>
        <v>48</v>
      </c>
      <c r="J33" s="22">
        <f t="shared" si="14"/>
        <v>3</v>
      </c>
      <c r="K33" s="22">
        <f t="shared" si="14"/>
        <v>201</v>
      </c>
      <c r="L33" s="22">
        <f t="shared" si="13"/>
        <v>4</v>
      </c>
      <c r="M33" s="22">
        <f t="shared" si="13"/>
        <v>0</v>
      </c>
      <c r="N33" s="22">
        <f t="shared" si="13"/>
        <v>16</v>
      </c>
      <c r="O33" s="22">
        <f t="shared" si="13"/>
        <v>22</v>
      </c>
      <c r="P33" s="23">
        <f t="shared" si="13"/>
        <v>476</v>
      </c>
    </row>
    <row r="34" spans="1:16" ht="13.5" customHeight="1" thickBot="1">
      <c r="A34" s="18" t="s">
        <v>3</v>
      </c>
      <c r="B34" s="30">
        <f aca="true" t="shared" si="15" ref="B34:P34">+B32+B33</f>
        <v>1395</v>
      </c>
      <c r="C34" s="30">
        <f t="shared" si="15"/>
        <v>955</v>
      </c>
      <c r="D34" s="30">
        <f t="shared" si="15"/>
        <v>175</v>
      </c>
      <c r="E34" s="30">
        <f aca="true" t="shared" si="16" ref="E34:K34">+E32+E33</f>
        <v>18</v>
      </c>
      <c r="F34" s="30">
        <f t="shared" si="16"/>
        <v>4</v>
      </c>
      <c r="G34" s="30">
        <f t="shared" si="16"/>
        <v>4</v>
      </c>
      <c r="H34" s="30">
        <f t="shared" si="16"/>
        <v>1190.412</v>
      </c>
      <c r="I34" s="30">
        <f t="shared" si="16"/>
        <v>1448</v>
      </c>
      <c r="J34" s="30">
        <f t="shared" si="16"/>
        <v>12</v>
      </c>
      <c r="K34" s="30">
        <f t="shared" si="16"/>
        <v>4288.737</v>
      </c>
      <c r="L34" s="30">
        <f t="shared" si="15"/>
        <v>47</v>
      </c>
      <c r="M34" s="30">
        <f t="shared" si="15"/>
        <v>4</v>
      </c>
      <c r="N34" s="30">
        <f t="shared" si="15"/>
        <v>79</v>
      </c>
      <c r="O34" s="30">
        <f t="shared" si="15"/>
        <v>114.34599999999999</v>
      </c>
      <c r="P34" s="31">
        <f t="shared" si="15"/>
        <v>9734.494999999999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&amp;L&amp;9令和元年７月２１日執行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1" sqref="B1"/>
    </sheetView>
  </sheetViews>
  <sheetFormatPr defaultColWidth="9.00390625" defaultRowHeight="13.5" customHeight="1"/>
  <cols>
    <col min="1" max="1" width="19.375" style="88" customWidth="1"/>
    <col min="2" max="15" width="20.625" style="88" customWidth="1"/>
    <col min="16" max="16" width="16.625" style="88" customWidth="1"/>
    <col min="17" max="16384" width="9.00390625" style="88" customWidth="1"/>
  </cols>
  <sheetData>
    <row r="1" spans="1:16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</row>
    <row r="3" spans="1:16" ht="13.5" customHeight="1">
      <c r="A3" s="5" t="s">
        <v>124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"/>
    </row>
    <row r="4" spans="1:16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3.5" customHeight="1">
      <c r="A5" s="9" t="s">
        <v>5</v>
      </c>
      <c r="B5" s="10" t="s">
        <v>8</v>
      </c>
      <c r="C5" s="11" t="s">
        <v>9</v>
      </c>
      <c r="D5" s="11" t="s">
        <v>115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104</v>
      </c>
      <c r="M5" s="11" t="s">
        <v>105</v>
      </c>
      <c r="N5" s="11" t="s">
        <v>106</v>
      </c>
      <c r="O5" s="11" t="s">
        <v>107</v>
      </c>
      <c r="P5" s="12"/>
    </row>
    <row r="6" spans="1:16" ht="13.5" customHeight="1" thickBot="1">
      <c r="A6" s="13" t="s">
        <v>6</v>
      </c>
      <c r="B6" s="14" t="s">
        <v>226</v>
      </c>
      <c r="C6" s="15" t="s">
        <v>227</v>
      </c>
      <c r="D6" s="15" t="s">
        <v>228</v>
      </c>
      <c r="E6" s="15" t="s">
        <v>229</v>
      </c>
      <c r="F6" s="15" t="s">
        <v>230</v>
      </c>
      <c r="G6" s="15" t="s">
        <v>231</v>
      </c>
      <c r="H6" s="15" t="s">
        <v>232</v>
      </c>
      <c r="I6" s="15" t="s">
        <v>233</v>
      </c>
      <c r="J6" s="15" t="s">
        <v>234</v>
      </c>
      <c r="K6" s="15" t="s">
        <v>235</v>
      </c>
      <c r="L6" s="15" t="s">
        <v>236</v>
      </c>
      <c r="M6" s="15" t="s">
        <v>237</v>
      </c>
      <c r="N6" s="15" t="s">
        <v>238</v>
      </c>
      <c r="O6" s="15" t="s">
        <v>239</v>
      </c>
      <c r="P6" s="16" t="s">
        <v>7</v>
      </c>
    </row>
    <row r="7" spans="1:16" ht="13.5" customHeight="1" thickTop="1">
      <c r="A7" s="17" t="s">
        <v>19</v>
      </c>
      <c r="B7" s="22">
        <v>76</v>
      </c>
      <c r="C7" s="22">
        <v>27</v>
      </c>
      <c r="D7" s="22">
        <v>25</v>
      </c>
      <c r="E7" s="22">
        <v>166</v>
      </c>
      <c r="F7" s="22">
        <v>6</v>
      </c>
      <c r="G7" s="22">
        <v>7</v>
      </c>
      <c r="H7" s="22">
        <v>7</v>
      </c>
      <c r="I7" s="22">
        <v>5</v>
      </c>
      <c r="J7" s="22">
        <v>3</v>
      </c>
      <c r="K7" s="22">
        <v>6</v>
      </c>
      <c r="L7" s="22">
        <v>10</v>
      </c>
      <c r="M7" s="22">
        <v>4</v>
      </c>
      <c r="N7" s="22">
        <v>14</v>
      </c>
      <c r="O7" s="22">
        <v>15</v>
      </c>
      <c r="P7" s="23">
        <f>SUM(B7:O7)</f>
        <v>371</v>
      </c>
    </row>
    <row r="8" spans="1:16" ht="13.5" customHeight="1">
      <c r="A8" s="17" t="s">
        <v>20</v>
      </c>
      <c r="B8" s="22">
        <v>17</v>
      </c>
      <c r="C8" s="22">
        <v>3</v>
      </c>
      <c r="D8" s="22">
        <v>6</v>
      </c>
      <c r="E8" s="22">
        <v>37</v>
      </c>
      <c r="F8" s="22">
        <v>6</v>
      </c>
      <c r="G8" s="22">
        <v>3</v>
      </c>
      <c r="H8" s="22">
        <v>2</v>
      </c>
      <c r="I8" s="22">
        <v>0</v>
      </c>
      <c r="J8" s="22">
        <v>0</v>
      </c>
      <c r="K8" s="22">
        <v>2</v>
      </c>
      <c r="L8" s="22">
        <v>4</v>
      </c>
      <c r="M8" s="22">
        <v>2</v>
      </c>
      <c r="N8" s="22">
        <v>3</v>
      </c>
      <c r="O8" s="22">
        <v>4</v>
      </c>
      <c r="P8" s="23">
        <f aca="true" t="shared" si="0" ref="P8:P14">SUM(B8:O8)</f>
        <v>89</v>
      </c>
    </row>
    <row r="9" spans="1:16" ht="13.5" customHeight="1">
      <c r="A9" s="17" t="s">
        <v>21</v>
      </c>
      <c r="B9" s="22">
        <v>71</v>
      </c>
      <c r="C9" s="22">
        <v>25</v>
      </c>
      <c r="D9" s="22">
        <v>23</v>
      </c>
      <c r="E9" s="22">
        <v>84</v>
      </c>
      <c r="F9" s="22">
        <v>5.714</v>
      </c>
      <c r="G9" s="22">
        <v>15</v>
      </c>
      <c r="H9" s="22">
        <v>2</v>
      </c>
      <c r="I9" s="22">
        <v>4</v>
      </c>
      <c r="J9" s="22">
        <v>1</v>
      </c>
      <c r="K9" s="22">
        <v>7</v>
      </c>
      <c r="L9" s="22">
        <v>11</v>
      </c>
      <c r="M9" s="22">
        <v>5</v>
      </c>
      <c r="N9" s="22">
        <v>10</v>
      </c>
      <c r="O9" s="22">
        <v>7</v>
      </c>
      <c r="P9" s="23">
        <f t="shared" si="0"/>
        <v>270.714</v>
      </c>
    </row>
    <row r="10" spans="1:16" ht="13.5" customHeight="1">
      <c r="A10" s="17" t="s">
        <v>22</v>
      </c>
      <c r="B10" s="22">
        <v>21</v>
      </c>
      <c r="C10" s="22">
        <v>2</v>
      </c>
      <c r="D10" s="22">
        <v>6</v>
      </c>
      <c r="E10" s="22">
        <v>20</v>
      </c>
      <c r="F10" s="22">
        <v>0</v>
      </c>
      <c r="G10" s="22">
        <v>4</v>
      </c>
      <c r="H10" s="22">
        <v>0</v>
      </c>
      <c r="I10" s="22">
        <v>0</v>
      </c>
      <c r="J10" s="22">
        <v>0</v>
      </c>
      <c r="K10" s="22">
        <v>3</v>
      </c>
      <c r="L10" s="22">
        <v>3</v>
      </c>
      <c r="M10" s="22">
        <v>4</v>
      </c>
      <c r="N10" s="22">
        <v>2</v>
      </c>
      <c r="O10" s="22">
        <v>3</v>
      </c>
      <c r="P10" s="23">
        <f t="shared" si="0"/>
        <v>68</v>
      </c>
    </row>
    <row r="11" spans="1:16" ht="13.5" customHeight="1">
      <c r="A11" s="17" t="s">
        <v>23</v>
      </c>
      <c r="B11" s="22">
        <v>11</v>
      </c>
      <c r="C11" s="22">
        <v>1</v>
      </c>
      <c r="D11" s="22">
        <v>8</v>
      </c>
      <c r="E11" s="22">
        <v>16</v>
      </c>
      <c r="F11" s="22">
        <v>3</v>
      </c>
      <c r="G11" s="22">
        <v>1</v>
      </c>
      <c r="H11" s="22">
        <v>3</v>
      </c>
      <c r="I11" s="22">
        <v>0</v>
      </c>
      <c r="J11" s="22">
        <v>1</v>
      </c>
      <c r="K11" s="22">
        <v>0</v>
      </c>
      <c r="L11" s="22">
        <v>3</v>
      </c>
      <c r="M11" s="22">
        <v>2</v>
      </c>
      <c r="N11" s="22">
        <v>0</v>
      </c>
      <c r="O11" s="22">
        <v>7</v>
      </c>
      <c r="P11" s="23">
        <f t="shared" si="0"/>
        <v>56</v>
      </c>
    </row>
    <row r="12" spans="1:16" ht="13.5" customHeight="1">
      <c r="A12" s="17" t="s">
        <v>24</v>
      </c>
      <c r="B12" s="22">
        <v>15</v>
      </c>
      <c r="C12" s="22">
        <v>11</v>
      </c>
      <c r="D12" s="22">
        <v>5</v>
      </c>
      <c r="E12" s="22">
        <v>23</v>
      </c>
      <c r="F12" s="22">
        <v>1</v>
      </c>
      <c r="G12" s="22">
        <v>3</v>
      </c>
      <c r="H12" s="22">
        <v>0</v>
      </c>
      <c r="I12" s="22">
        <v>1</v>
      </c>
      <c r="J12" s="22">
        <v>0</v>
      </c>
      <c r="K12" s="22">
        <v>1</v>
      </c>
      <c r="L12" s="22">
        <v>2</v>
      </c>
      <c r="M12" s="22">
        <v>0</v>
      </c>
      <c r="N12" s="22">
        <v>4</v>
      </c>
      <c r="O12" s="22">
        <v>4</v>
      </c>
      <c r="P12" s="23">
        <f t="shared" si="0"/>
        <v>70</v>
      </c>
    </row>
    <row r="13" spans="1:16" ht="13.5" customHeight="1">
      <c r="A13" s="17" t="s">
        <v>25</v>
      </c>
      <c r="B13" s="22">
        <v>12</v>
      </c>
      <c r="C13" s="22">
        <v>1</v>
      </c>
      <c r="D13" s="22">
        <v>5</v>
      </c>
      <c r="E13" s="22">
        <v>13</v>
      </c>
      <c r="F13" s="22">
        <v>3</v>
      </c>
      <c r="G13" s="22">
        <v>0</v>
      </c>
      <c r="H13" s="22">
        <v>1</v>
      </c>
      <c r="I13" s="22">
        <v>0</v>
      </c>
      <c r="J13" s="22">
        <v>0</v>
      </c>
      <c r="K13" s="22">
        <v>1</v>
      </c>
      <c r="L13" s="22">
        <v>2</v>
      </c>
      <c r="M13" s="22">
        <v>3</v>
      </c>
      <c r="N13" s="22">
        <v>2</v>
      </c>
      <c r="O13" s="22">
        <v>0</v>
      </c>
      <c r="P13" s="23">
        <f t="shared" si="0"/>
        <v>43</v>
      </c>
    </row>
    <row r="14" spans="1:16" ht="13.5" customHeight="1" thickBot="1">
      <c r="A14" s="13" t="s">
        <v>34</v>
      </c>
      <c r="B14" s="24">
        <v>13</v>
      </c>
      <c r="C14" s="24">
        <v>2</v>
      </c>
      <c r="D14" s="24">
        <v>6</v>
      </c>
      <c r="E14" s="24">
        <v>29</v>
      </c>
      <c r="F14" s="24">
        <v>2</v>
      </c>
      <c r="G14" s="24">
        <v>2</v>
      </c>
      <c r="H14" s="24">
        <v>1</v>
      </c>
      <c r="I14" s="24">
        <v>0</v>
      </c>
      <c r="J14" s="24">
        <v>1</v>
      </c>
      <c r="K14" s="24">
        <v>4</v>
      </c>
      <c r="L14" s="24">
        <v>1</v>
      </c>
      <c r="M14" s="24">
        <v>1</v>
      </c>
      <c r="N14" s="24">
        <v>0</v>
      </c>
      <c r="O14" s="24">
        <v>8</v>
      </c>
      <c r="P14" s="23">
        <f t="shared" si="0"/>
        <v>70</v>
      </c>
    </row>
    <row r="15" spans="1:16" ht="13.5" customHeight="1" thickBot="1" thickTop="1">
      <c r="A15" s="17" t="s">
        <v>35</v>
      </c>
      <c r="B15" s="22">
        <v>1</v>
      </c>
      <c r="C15" s="22">
        <v>0</v>
      </c>
      <c r="D15" s="22">
        <v>4</v>
      </c>
      <c r="E15" s="22">
        <v>3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1</v>
      </c>
      <c r="P15" s="29">
        <f>SUM(B15:O15)</f>
        <v>9</v>
      </c>
    </row>
    <row r="16" spans="1:16" ht="13.5" customHeight="1" thickBot="1" thickTop="1">
      <c r="A16" s="19" t="s">
        <v>26</v>
      </c>
      <c r="B16" s="27">
        <f aca="true" t="shared" si="1" ref="B16:P16">SUM(B15:B15)</f>
        <v>1</v>
      </c>
      <c r="C16" s="27">
        <f t="shared" si="1"/>
        <v>0</v>
      </c>
      <c r="D16" s="27">
        <f t="shared" si="1"/>
        <v>4</v>
      </c>
      <c r="E16" s="27">
        <f t="shared" si="1"/>
        <v>3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>SUM(K15:K15)</f>
        <v>0</v>
      </c>
      <c r="L16" s="27">
        <f>SUM(L15:L15)</f>
        <v>0</v>
      </c>
      <c r="M16" s="27">
        <f>SUM(M15:M15)</f>
        <v>0</v>
      </c>
      <c r="N16" s="27">
        <f>SUM(N15:N15)</f>
        <v>0</v>
      </c>
      <c r="O16" s="27">
        <f>SUM(O15:O15)</f>
        <v>1</v>
      </c>
      <c r="P16" s="28">
        <f t="shared" si="1"/>
        <v>9</v>
      </c>
    </row>
    <row r="17" spans="1:16" ht="13.5" customHeight="1" thickBot="1" thickTop="1">
      <c r="A17" s="17" t="s">
        <v>83</v>
      </c>
      <c r="B17" s="22">
        <v>2</v>
      </c>
      <c r="C17" s="22">
        <v>0</v>
      </c>
      <c r="D17" s="22">
        <v>2</v>
      </c>
      <c r="E17" s="22">
        <v>5</v>
      </c>
      <c r="F17" s="22">
        <v>0</v>
      </c>
      <c r="G17" s="22">
        <v>1</v>
      </c>
      <c r="H17" s="22">
        <v>0</v>
      </c>
      <c r="I17" s="22">
        <v>0</v>
      </c>
      <c r="J17" s="22">
        <v>0</v>
      </c>
      <c r="K17" s="22">
        <v>0</v>
      </c>
      <c r="L17" s="22">
        <v>1</v>
      </c>
      <c r="M17" s="22">
        <v>1</v>
      </c>
      <c r="N17" s="22">
        <v>1</v>
      </c>
      <c r="O17" s="22">
        <v>3</v>
      </c>
      <c r="P17" s="29">
        <f>SUM(B17:O17)</f>
        <v>16</v>
      </c>
    </row>
    <row r="18" spans="1:16" ht="13.5" customHeight="1" thickBot="1" thickTop="1">
      <c r="A18" s="19" t="s">
        <v>36</v>
      </c>
      <c r="B18" s="27">
        <f aca="true" t="shared" si="2" ref="B18:P18">SUM(B17:B17)</f>
        <v>2</v>
      </c>
      <c r="C18" s="27">
        <f t="shared" si="2"/>
        <v>0</v>
      </c>
      <c r="D18" s="27">
        <f t="shared" si="2"/>
        <v>2</v>
      </c>
      <c r="E18" s="27">
        <f t="shared" si="2"/>
        <v>5</v>
      </c>
      <c r="F18" s="27">
        <f t="shared" si="2"/>
        <v>0</v>
      </c>
      <c r="G18" s="27">
        <f t="shared" si="2"/>
        <v>1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>SUM(K17:K17)</f>
        <v>0</v>
      </c>
      <c r="L18" s="27">
        <f>SUM(L17:L17)</f>
        <v>1</v>
      </c>
      <c r="M18" s="27">
        <f>SUM(M17:M17)</f>
        <v>1</v>
      </c>
      <c r="N18" s="27">
        <f>SUM(N17:N17)</f>
        <v>1</v>
      </c>
      <c r="O18" s="27">
        <f>SUM(O17:O17)</f>
        <v>3</v>
      </c>
      <c r="P18" s="28">
        <f t="shared" si="2"/>
        <v>16</v>
      </c>
    </row>
    <row r="19" spans="1:16" ht="13.5" customHeight="1" thickTop="1">
      <c r="A19" s="17" t="s">
        <v>84</v>
      </c>
      <c r="B19" s="22">
        <v>0</v>
      </c>
      <c r="C19" s="22">
        <v>1</v>
      </c>
      <c r="D19" s="22">
        <v>1</v>
      </c>
      <c r="E19" s="22">
        <v>4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9">
        <f>SUM(B19:O19)</f>
        <v>7</v>
      </c>
    </row>
    <row r="20" spans="1:16" ht="13.5" customHeight="1">
      <c r="A20" s="17" t="s">
        <v>85</v>
      </c>
      <c r="B20" s="22">
        <v>0</v>
      </c>
      <c r="C20" s="22">
        <v>0</v>
      </c>
      <c r="D20" s="22">
        <v>0</v>
      </c>
      <c r="E20" s="22">
        <v>3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1</v>
      </c>
      <c r="P20" s="26">
        <f>SUM(B20:O20)</f>
        <v>4</v>
      </c>
    </row>
    <row r="21" spans="1:16" ht="13.5" customHeight="1" thickBot="1">
      <c r="A21" s="17" t="s">
        <v>86</v>
      </c>
      <c r="B21" s="22">
        <v>4</v>
      </c>
      <c r="C21" s="22">
        <v>0</v>
      </c>
      <c r="D21" s="22">
        <v>1</v>
      </c>
      <c r="E21" s="22">
        <v>0</v>
      </c>
      <c r="F21" s="22">
        <v>3</v>
      </c>
      <c r="G21" s="22">
        <v>2</v>
      </c>
      <c r="H21" s="22">
        <v>1</v>
      </c>
      <c r="I21" s="22">
        <v>0</v>
      </c>
      <c r="J21" s="22">
        <v>0</v>
      </c>
      <c r="K21" s="22">
        <v>0</v>
      </c>
      <c r="L21" s="22">
        <v>0</v>
      </c>
      <c r="M21" s="22">
        <v>2</v>
      </c>
      <c r="N21" s="22">
        <v>0</v>
      </c>
      <c r="O21" s="22">
        <v>2</v>
      </c>
      <c r="P21" s="26">
        <f>SUM(B21:O21)</f>
        <v>15</v>
      </c>
    </row>
    <row r="22" spans="1:16" ht="13.5" customHeight="1" thickBot="1" thickTop="1">
      <c r="A22" s="19" t="s">
        <v>87</v>
      </c>
      <c r="B22" s="27">
        <f aca="true" t="shared" si="3" ref="B22:P22">SUM(B19:B21)</f>
        <v>4</v>
      </c>
      <c r="C22" s="27">
        <f t="shared" si="3"/>
        <v>1</v>
      </c>
      <c r="D22" s="27">
        <f t="shared" si="3"/>
        <v>2</v>
      </c>
      <c r="E22" s="27">
        <f t="shared" si="3"/>
        <v>7</v>
      </c>
      <c r="F22" s="27">
        <f t="shared" si="3"/>
        <v>4</v>
      </c>
      <c r="G22" s="27">
        <f t="shared" si="3"/>
        <v>2</v>
      </c>
      <c r="H22" s="27">
        <f t="shared" si="3"/>
        <v>1</v>
      </c>
      <c r="I22" s="27">
        <f t="shared" si="3"/>
        <v>0</v>
      </c>
      <c r="J22" s="27">
        <f t="shared" si="3"/>
        <v>0</v>
      </c>
      <c r="K22" s="27">
        <f>SUM(K19:K21)</f>
        <v>0</v>
      </c>
      <c r="L22" s="27">
        <f>SUM(L19:L21)</f>
        <v>0</v>
      </c>
      <c r="M22" s="27">
        <f>SUM(M19:M21)</f>
        <v>2</v>
      </c>
      <c r="N22" s="27">
        <f>SUM(N19:N21)</f>
        <v>0</v>
      </c>
      <c r="O22" s="27">
        <f>SUM(O19:O21)</f>
        <v>3</v>
      </c>
      <c r="P22" s="28">
        <f t="shared" si="3"/>
        <v>26</v>
      </c>
    </row>
    <row r="23" spans="1:16" ht="13.5" customHeight="1" thickTop="1">
      <c r="A23" s="17" t="s">
        <v>88</v>
      </c>
      <c r="B23" s="22">
        <v>2</v>
      </c>
      <c r="C23" s="22">
        <v>0</v>
      </c>
      <c r="D23" s="22">
        <v>1</v>
      </c>
      <c r="E23" s="22">
        <v>5</v>
      </c>
      <c r="F23" s="22">
        <v>0</v>
      </c>
      <c r="G23" s="22">
        <v>1</v>
      </c>
      <c r="H23" s="22">
        <v>0</v>
      </c>
      <c r="I23" s="22">
        <v>1</v>
      </c>
      <c r="J23" s="22">
        <v>0</v>
      </c>
      <c r="K23" s="22">
        <v>0</v>
      </c>
      <c r="L23" s="22">
        <v>0</v>
      </c>
      <c r="M23" s="22">
        <v>3</v>
      </c>
      <c r="N23" s="22">
        <v>1</v>
      </c>
      <c r="O23" s="22">
        <v>2</v>
      </c>
      <c r="P23" s="29">
        <f>SUM(B23:O23)</f>
        <v>16</v>
      </c>
    </row>
    <row r="24" spans="1:16" ht="13.5" customHeight="1" thickBot="1">
      <c r="A24" s="13" t="s">
        <v>89</v>
      </c>
      <c r="B24" s="24">
        <v>3</v>
      </c>
      <c r="C24" s="24">
        <v>0</v>
      </c>
      <c r="D24" s="24">
        <v>0</v>
      </c>
      <c r="E24" s="24">
        <v>1</v>
      </c>
      <c r="F24" s="24">
        <v>0</v>
      </c>
      <c r="G24" s="24">
        <v>0</v>
      </c>
      <c r="H24" s="24">
        <v>1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5">
        <f>SUM(B24:O24)</f>
        <v>5</v>
      </c>
    </row>
    <row r="25" spans="1:16" ht="13.5" customHeight="1" thickBot="1" thickTop="1">
      <c r="A25" s="19" t="s">
        <v>42</v>
      </c>
      <c r="B25" s="27">
        <f aca="true" t="shared" si="4" ref="B25:P25">SUM(B23:B24)</f>
        <v>5</v>
      </c>
      <c r="C25" s="27">
        <f t="shared" si="4"/>
        <v>0</v>
      </c>
      <c r="D25" s="27">
        <f t="shared" si="4"/>
        <v>1</v>
      </c>
      <c r="E25" s="27">
        <f t="shared" si="4"/>
        <v>6</v>
      </c>
      <c r="F25" s="27">
        <f t="shared" si="4"/>
        <v>0</v>
      </c>
      <c r="G25" s="27">
        <f t="shared" si="4"/>
        <v>1</v>
      </c>
      <c r="H25" s="27">
        <f t="shared" si="4"/>
        <v>1</v>
      </c>
      <c r="I25" s="27">
        <f t="shared" si="4"/>
        <v>1</v>
      </c>
      <c r="J25" s="27">
        <f t="shared" si="4"/>
        <v>0</v>
      </c>
      <c r="K25" s="27">
        <f>SUM(K23:K24)</f>
        <v>0</v>
      </c>
      <c r="L25" s="27">
        <f>SUM(L23:L24)</f>
        <v>0</v>
      </c>
      <c r="M25" s="27">
        <f>SUM(M23:M24)</f>
        <v>3</v>
      </c>
      <c r="N25" s="27">
        <f>SUM(N23:N24)</f>
        <v>1</v>
      </c>
      <c r="O25" s="27">
        <f>SUM(O23:O24)</f>
        <v>2</v>
      </c>
      <c r="P25" s="28">
        <f t="shared" si="4"/>
        <v>21</v>
      </c>
    </row>
    <row r="26" spans="1:16" ht="13.5" customHeight="1" thickTop="1">
      <c r="A26" s="17" t="s">
        <v>90</v>
      </c>
      <c r="B26" s="22">
        <v>2</v>
      </c>
      <c r="C26" s="22">
        <v>0</v>
      </c>
      <c r="D26" s="22">
        <v>0</v>
      </c>
      <c r="E26" s="22">
        <v>6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1</v>
      </c>
      <c r="L26" s="22">
        <v>0</v>
      </c>
      <c r="M26" s="22">
        <v>1</v>
      </c>
      <c r="N26" s="22">
        <v>0</v>
      </c>
      <c r="O26" s="22">
        <v>0</v>
      </c>
      <c r="P26" s="29">
        <f>SUM(B26:O26)</f>
        <v>10</v>
      </c>
    </row>
    <row r="27" spans="1:16" ht="13.5" customHeight="1">
      <c r="A27" s="17" t="s">
        <v>91</v>
      </c>
      <c r="B27" s="22">
        <v>1</v>
      </c>
      <c r="C27" s="22">
        <v>0</v>
      </c>
      <c r="D27" s="22">
        <v>1</v>
      </c>
      <c r="E27" s="22">
        <v>4</v>
      </c>
      <c r="F27" s="22">
        <v>0</v>
      </c>
      <c r="G27" s="22">
        <v>1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1</v>
      </c>
      <c r="P27" s="26">
        <f>SUM(B27:O27)</f>
        <v>8</v>
      </c>
    </row>
    <row r="28" spans="1:16" ht="13.5" customHeight="1">
      <c r="A28" s="17" t="s">
        <v>92</v>
      </c>
      <c r="B28" s="22">
        <v>1</v>
      </c>
      <c r="C28" s="22">
        <v>0</v>
      </c>
      <c r="D28" s="22">
        <v>0</v>
      </c>
      <c r="E28" s="22">
        <v>1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6">
        <f>SUM(B28:O28)</f>
        <v>2</v>
      </c>
    </row>
    <row r="29" spans="1:16" ht="13.5" customHeight="1" thickBot="1">
      <c r="A29" s="17" t="s">
        <v>93</v>
      </c>
      <c r="B29" s="22">
        <v>4</v>
      </c>
      <c r="C29" s="22">
        <v>1</v>
      </c>
      <c r="D29" s="22">
        <v>2</v>
      </c>
      <c r="E29" s="22">
        <v>20</v>
      </c>
      <c r="F29" s="22">
        <v>1</v>
      </c>
      <c r="G29" s="22">
        <v>1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1</v>
      </c>
      <c r="O29" s="22">
        <v>0</v>
      </c>
      <c r="P29" s="26">
        <f>SUM(B29:O29)</f>
        <v>30</v>
      </c>
    </row>
    <row r="30" spans="1:16" ht="13.5" customHeight="1" thickBot="1" thickTop="1">
      <c r="A30" s="19" t="s">
        <v>27</v>
      </c>
      <c r="B30" s="27">
        <f aca="true" t="shared" si="5" ref="B30:P30">SUM(B26:B29)</f>
        <v>8</v>
      </c>
      <c r="C30" s="27">
        <f t="shared" si="5"/>
        <v>1</v>
      </c>
      <c r="D30" s="27">
        <f t="shared" si="5"/>
        <v>3</v>
      </c>
      <c r="E30" s="27">
        <f t="shared" si="5"/>
        <v>31</v>
      </c>
      <c r="F30" s="27">
        <f t="shared" si="5"/>
        <v>1</v>
      </c>
      <c r="G30" s="27">
        <f t="shared" si="5"/>
        <v>2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>SUM(K26:K29)</f>
        <v>1</v>
      </c>
      <c r="L30" s="27">
        <f>SUM(L26:L29)</f>
        <v>0</v>
      </c>
      <c r="M30" s="27">
        <f>SUM(M26:M29)</f>
        <v>1</v>
      </c>
      <c r="N30" s="27">
        <f>SUM(N26:N29)</f>
        <v>1</v>
      </c>
      <c r="O30" s="27">
        <f>SUM(O26:O29)</f>
        <v>1</v>
      </c>
      <c r="P30" s="28">
        <f t="shared" si="5"/>
        <v>50</v>
      </c>
    </row>
    <row r="31" spans="1:16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</row>
    <row r="32" spans="1:16" ht="13.5" customHeight="1">
      <c r="A32" s="17" t="s">
        <v>1</v>
      </c>
      <c r="B32" s="22">
        <f aca="true" t="shared" si="6" ref="B32:P32">SUM(B7:B14)</f>
        <v>236</v>
      </c>
      <c r="C32" s="22">
        <f t="shared" si="6"/>
        <v>72</v>
      </c>
      <c r="D32" s="22">
        <f t="shared" si="6"/>
        <v>84</v>
      </c>
      <c r="E32" s="22">
        <f t="shared" si="6"/>
        <v>388</v>
      </c>
      <c r="F32" s="22">
        <f t="shared" si="6"/>
        <v>26.714</v>
      </c>
      <c r="G32" s="22">
        <f t="shared" si="6"/>
        <v>35</v>
      </c>
      <c r="H32" s="22">
        <f t="shared" si="6"/>
        <v>16</v>
      </c>
      <c r="I32" s="22">
        <f t="shared" si="6"/>
        <v>10</v>
      </c>
      <c r="J32" s="22">
        <f t="shared" si="6"/>
        <v>6</v>
      </c>
      <c r="K32" s="22">
        <f>SUM(K7:K14)</f>
        <v>24</v>
      </c>
      <c r="L32" s="22">
        <f>SUM(L7:L14)</f>
        <v>36</v>
      </c>
      <c r="M32" s="22">
        <f>SUM(M7:M14)</f>
        <v>21</v>
      </c>
      <c r="N32" s="22">
        <f>SUM(N7:N14)</f>
        <v>35</v>
      </c>
      <c r="O32" s="22">
        <f>SUM(O7:O14)</f>
        <v>48</v>
      </c>
      <c r="P32" s="23">
        <f t="shared" si="6"/>
        <v>1037.714</v>
      </c>
    </row>
    <row r="33" spans="1:16" ht="13.5" customHeight="1">
      <c r="A33" s="17" t="s">
        <v>2</v>
      </c>
      <c r="B33" s="22">
        <f aca="true" t="shared" si="7" ref="B33:P33">B16+B18+B22+B25+B30</f>
        <v>20</v>
      </c>
      <c r="C33" s="22">
        <f t="shared" si="7"/>
        <v>2</v>
      </c>
      <c r="D33" s="22">
        <f t="shared" si="7"/>
        <v>12</v>
      </c>
      <c r="E33" s="22">
        <f t="shared" si="7"/>
        <v>52</v>
      </c>
      <c r="F33" s="22">
        <f t="shared" si="7"/>
        <v>5</v>
      </c>
      <c r="G33" s="22">
        <f t="shared" si="7"/>
        <v>6</v>
      </c>
      <c r="H33" s="22">
        <f t="shared" si="7"/>
        <v>2</v>
      </c>
      <c r="I33" s="22">
        <f t="shared" si="7"/>
        <v>1</v>
      </c>
      <c r="J33" s="22">
        <f t="shared" si="7"/>
        <v>0</v>
      </c>
      <c r="K33" s="22">
        <f>K16+K18+K22+K25+K30</f>
        <v>1</v>
      </c>
      <c r="L33" s="22">
        <f>L16+L18+L22+L25+L30</f>
        <v>1</v>
      </c>
      <c r="M33" s="22">
        <f>M16+M18+M22+M25+M30</f>
        <v>7</v>
      </c>
      <c r="N33" s="22">
        <f>N16+N18+N22+N25+N30</f>
        <v>3</v>
      </c>
      <c r="O33" s="22">
        <f>O16+O18+O22+O25+O30</f>
        <v>10</v>
      </c>
      <c r="P33" s="23">
        <f t="shared" si="7"/>
        <v>122</v>
      </c>
    </row>
    <row r="34" spans="1:16" ht="13.5" customHeight="1" thickBot="1">
      <c r="A34" s="18" t="s">
        <v>3</v>
      </c>
      <c r="B34" s="30">
        <f aca="true" t="shared" si="8" ref="B34:P34">+B32+B33</f>
        <v>256</v>
      </c>
      <c r="C34" s="30">
        <f t="shared" si="8"/>
        <v>74</v>
      </c>
      <c r="D34" s="30">
        <f t="shared" si="8"/>
        <v>96</v>
      </c>
      <c r="E34" s="30">
        <f t="shared" si="8"/>
        <v>440</v>
      </c>
      <c r="F34" s="30">
        <f t="shared" si="8"/>
        <v>31.714</v>
      </c>
      <c r="G34" s="30">
        <f t="shared" si="8"/>
        <v>41</v>
      </c>
      <c r="H34" s="30">
        <f t="shared" si="8"/>
        <v>18</v>
      </c>
      <c r="I34" s="30">
        <f t="shared" si="8"/>
        <v>11</v>
      </c>
      <c r="J34" s="30">
        <f t="shared" si="8"/>
        <v>6</v>
      </c>
      <c r="K34" s="30">
        <f>+K32+K33</f>
        <v>25</v>
      </c>
      <c r="L34" s="30">
        <f>+L32+L33</f>
        <v>37</v>
      </c>
      <c r="M34" s="30">
        <f>+M32+M33</f>
        <v>28</v>
      </c>
      <c r="N34" s="30">
        <f>+N32+N33</f>
        <v>38</v>
      </c>
      <c r="O34" s="30">
        <f>+O32+O33</f>
        <v>58</v>
      </c>
      <c r="P34" s="31">
        <f t="shared" si="8"/>
        <v>1159.714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&amp;L&amp;9令和元年７月２１日執行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1" sqref="B1"/>
    </sheetView>
  </sheetViews>
  <sheetFormatPr defaultColWidth="9.00390625" defaultRowHeight="13.5" customHeight="1"/>
  <cols>
    <col min="1" max="1" width="19.375" style="88" customWidth="1"/>
    <col min="2" max="4" width="20.625" style="88" customWidth="1"/>
    <col min="5" max="5" width="16.625" style="88" customWidth="1"/>
    <col min="6" max="16384" width="9.00390625" style="88" customWidth="1"/>
  </cols>
  <sheetData>
    <row r="1" spans="1:5" ht="13.5" customHeight="1">
      <c r="A1" s="1" t="s">
        <v>4</v>
      </c>
      <c r="B1" s="2"/>
      <c r="C1" s="3"/>
      <c r="D1" s="3"/>
      <c r="E1" s="4"/>
    </row>
    <row r="2" spans="1:5" ht="13.5" customHeight="1">
      <c r="A2" s="5" t="s">
        <v>18</v>
      </c>
      <c r="B2" s="2"/>
      <c r="C2" s="6"/>
      <c r="D2" s="6"/>
      <c r="E2" s="4"/>
    </row>
    <row r="3" spans="1:5" ht="13.5" customHeight="1">
      <c r="A3" s="5" t="s">
        <v>56</v>
      </c>
      <c r="B3" s="2"/>
      <c r="C3" s="6"/>
      <c r="D3" s="6"/>
      <c r="E3" s="4"/>
    </row>
    <row r="4" spans="1:5" ht="13.5" customHeight="1" thickBot="1">
      <c r="A4" s="7" t="s">
        <v>18</v>
      </c>
      <c r="B4" s="8"/>
      <c r="C4" s="3"/>
      <c r="D4" s="3"/>
      <c r="E4" s="4"/>
    </row>
    <row r="5" spans="1:5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2"/>
    </row>
    <row r="6" spans="1:5" ht="13.5" customHeight="1" thickBot="1">
      <c r="A6" s="13" t="s">
        <v>6</v>
      </c>
      <c r="B6" s="14" t="s">
        <v>240</v>
      </c>
      <c r="C6" s="15" t="s">
        <v>241</v>
      </c>
      <c r="D6" s="15" t="s">
        <v>242</v>
      </c>
      <c r="E6" s="16" t="s">
        <v>7</v>
      </c>
    </row>
    <row r="7" spans="1:5" ht="13.5" customHeight="1" thickTop="1">
      <c r="A7" s="17" t="s">
        <v>19</v>
      </c>
      <c r="B7" s="22">
        <v>112</v>
      </c>
      <c r="C7" s="22">
        <v>10</v>
      </c>
      <c r="D7" s="22">
        <v>6</v>
      </c>
      <c r="E7" s="23">
        <f>SUM(B7:D7)</f>
        <v>128</v>
      </c>
    </row>
    <row r="8" spans="1:5" ht="13.5" customHeight="1">
      <c r="A8" s="17" t="s">
        <v>20</v>
      </c>
      <c r="B8" s="22">
        <v>17</v>
      </c>
      <c r="C8" s="22">
        <v>1</v>
      </c>
      <c r="D8" s="22">
        <v>5</v>
      </c>
      <c r="E8" s="23">
        <f aca="true" t="shared" si="0" ref="E8:E14">SUM(B8:D8)</f>
        <v>23</v>
      </c>
    </row>
    <row r="9" spans="1:5" ht="13.5" customHeight="1">
      <c r="A9" s="17" t="s">
        <v>21</v>
      </c>
      <c r="B9" s="22">
        <v>56</v>
      </c>
      <c r="C9" s="22">
        <v>1</v>
      </c>
      <c r="D9" s="22">
        <v>12</v>
      </c>
      <c r="E9" s="23">
        <f t="shared" si="0"/>
        <v>69</v>
      </c>
    </row>
    <row r="10" spans="1:5" ht="13.5" customHeight="1">
      <c r="A10" s="17" t="s">
        <v>22</v>
      </c>
      <c r="B10" s="22">
        <v>7</v>
      </c>
      <c r="C10" s="22">
        <v>1</v>
      </c>
      <c r="D10" s="22">
        <v>3</v>
      </c>
      <c r="E10" s="23">
        <f t="shared" si="0"/>
        <v>11</v>
      </c>
    </row>
    <row r="11" spans="1:5" ht="13.5" customHeight="1">
      <c r="A11" s="17" t="s">
        <v>23</v>
      </c>
      <c r="B11" s="22">
        <v>9</v>
      </c>
      <c r="C11" s="22">
        <v>0</v>
      </c>
      <c r="D11" s="22">
        <v>0</v>
      </c>
      <c r="E11" s="23">
        <f t="shared" si="0"/>
        <v>9</v>
      </c>
    </row>
    <row r="12" spans="1:5" ht="13.5" customHeight="1">
      <c r="A12" s="17" t="s">
        <v>24</v>
      </c>
      <c r="B12" s="22">
        <v>14</v>
      </c>
      <c r="C12" s="22">
        <v>3</v>
      </c>
      <c r="D12" s="22">
        <v>3</v>
      </c>
      <c r="E12" s="23">
        <f t="shared" si="0"/>
        <v>20</v>
      </c>
    </row>
    <row r="13" spans="1:5" ht="13.5" customHeight="1">
      <c r="A13" s="17" t="s">
        <v>25</v>
      </c>
      <c r="B13" s="22">
        <v>11</v>
      </c>
      <c r="C13" s="22">
        <v>1</v>
      </c>
      <c r="D13" s="22">
        <v>1</v>
      </c>
      <c r="E13" s="23">
        <f t="shared" si="0"/>
        <v>13</v>
      </c>
    </row>
    <row r="14" spans="1:5" ht="13.5" customHeight="1" thickBot="1">
      <c r="A14" s="13" t="s">
        <v>34</v>
      </c>
      <c r="B14" s="24">
        <v>8</v>
      </c>
      <c r="C14" s="24">
        <v>1</v>
      </c>
      <c r="D14" s="24">
        <v>3</v>
      </c>
      <c r="E14" s="23">
        <f t="shared" si="0"/>
        <v>12</v>
      </c>
    </row>
    <row r="15" spans="1:5" ht="13.5" customHeight="1" thickBot="1" thickTop="1">
      <c r="A15" s="17" t="s">
        <v>35</v>
      </c>
      <c r="B15" s="22">
        <v>0</v>
      </c>
      <c r="C15" s="22">
        <v>0</v>
      </c>
      <c r="D15" s="22">
        <v>1</v>
      </c>
      <c r="E15" s="29">
        <f>SUM(B15:D15)</f>
        <v>1</v>
      </c>
    </row>
    <row r="16" spans="1:5" ht="13.5" customHeight="1" thickBot="1" thickTop="1">
      <c r="A16" s="19" t="s">
        <v>26</v>
      </c>
      <c r="B16" s="27">
        <f>SUM(B15:B15)</f>
        <v>0</v>
      </c>
      <c r="C16" s="27">
        <f>SUM(C15:C15)</f>
        <v>0</v>
      </c>
      <c r="D16" s="27">
        <f>SUM(D15:D15)</f>
        <v>1</v>
      </c>
      <c r="E16" s="28">
        <f>SUM(E15:E15)</f>
        <v>1</v>
      </c>
    </row>
    <row r="17" spans="1:5" ht="13.5" customHeight="1" thickBot="1" thickTop="1">
      <c r="A17" s="17" t="s">
        <v>70</v>
      </c>
      <c r="B17" s="22">
        <v>1</v>
      </c>
      <c r="C17" s="22">
        <v>1</v>
      </c>
      <c r="D17" s="22">
        <v>0</v>
      </c>
      <c r="E17" s="29">
        <f>SUM(B17:D17)</f>
        <v>2</v>
      </c>
    </row>
    <row r="18" spans="1:5" ht="13.5" customHeight="1" thickBot="1" thickTop="1">
      <c r="A18" s="19" t="s">
        <v>36</v>
      </c>
      <c r="B18" s="27">
        <f>SUM(B17:B17)</f>
        <v>1</v>
      </c>
      <c r="C18" s="27">
        <f>SUM(C17:C17)</f>
        <v>1</v>
      </c>
      <c r="D18" s="27">
        <f>SUM(D17:D17)</f>
        <v>0</v>
      </c>
      <c r="E18" s="28">
        <f>SUM(E17:E17)</f>
        <v>2</v>
      </c>
    </row>
    <row r="19" spans="1:5" ht="13.5" customHeight="1" thickTop="1">
      <c r="A19" s="17" t="s">
        <v>39</v>
      </c>
      <c r="B19" s="22">
        <v>0</v>
      </c>
      <c r="C19" s="22">
        <v>0</v>
      </c>
      <c r="D19" s="22">
        <v>0</v>
      </c>
      <c r="E19" s="29">
        <f>SUM(B19:D19)</f>
        <v>0</v>
      </c>
    </row>
    <row r="20" spans="1:5" ht="13.5" customHeight="1">
      <c r="A20" s="17" t="s">
        <v>40</v>
      </c>
      <c r="B20" s="22">
        <v>0</v>
      </c>
      <c r="C20" s="22">
        <v>0</v>
      </c>
      <c r="D20" s="22">
        <v>0</v>
      </c>
      <c r="E20" s="26">
        <f>SUM(B20:D20)</f>
        <v>0</v>
      </c>
    </row>
    <row r="21" spans="1:5" ht="13.5" customHeight="1" thickBot="1">
      <c r="A21" s="17" t="s">
        <v>52</v>
      </c>
      <c r="B21" s="22">
        <v>2</v>
      </c>
      <c r="C21" s="22">
        <v>0</v>
      </c>
      <c r="D21" s="22">
        <v>1</v>
      </c>
      <c r="E21" s="26">
        <f>SUM(B21:D21)</f>
        <v>3</v>
      </c>
    </row>
    <row r="22" spans="1:5" ht="13.5" customHeight="1" thickBot="1" thickTop="1">
      <c r="A22" s="19" t="s">
        <v>38</v>
      </c>
      <c r="B22" s="27">
        <f>SUM(B19:B21)</f>
        <v>2</v>
      </c>
      <c r="C22" s="27">
        <f>SUM(C19:C21)</f>
        <v>0</v>
      </c>
      <c r="D22" s="27">
        <f>SUM(D19:D21)</f>
        <v>1</v>
      </c>
      <c r="E22" s="28">
        <f>SUM(E19:E21)</f>
        <v>3</v>
      </c>
    </row>
    <row r="23" spans="1:5" ht="13.5" customHeight="1" thickTop="1">
      <c r="A23" s="17" t="s">
        <v>43</v>
      </c>
      <c r="B23" s="22">
        <v>0</v>
      </c>
      <c r="C23" s="22">
        <v>0</v>
      </c>
      <c r="D23" s="22">
        <v>1</v>
      </c>
      <c r="E23" s="29">
        <f>SUM(B23:D23)</f>
        <v>1</v>
      </c>
    </row>
    <row r="24" spans="1:5" ht="13.5" customHeight="1" thickBot="1">
      <c r="A24" s="13" t="s">
        <v>53</v>
      </c>
      <c r="B24" s="24">
        <v>1</v>
      </c>
      <c r="C24" s="24">
        <v>0</v>
      </c>
      <c r="D24" s="24">
        <v>0</v>
      </c>
      <c r="E24" s="25">
        <f>SUM(B24:D24)</f>
        <v>1</v>
      </c>
    </row>
    <row r="25" spans="1:5" ht="13.5" customHeight="1" thickBot="1" thickTop="1">
      <c r="A25" s="19" t="s">
        <v>42</v>
      </c>
      <c r="B25" s="27">
        <f>SUM(B23:B24)</f>
        <v>1</v>
      </c>
      <c r="C25" s="27">
        <f>SUM(C23:C24)</f>
        <v>0</v>
      </c>
      <c r="D25" s="27">
        <f>SUM(D23:D24)</f>
        <v>1</v>
      </c>
      <c r="E25" s="28">
        <f>SUM(E23:E24)</f>
        <v>2</v>
      </c>
    </row>
    <row r="26" spans="1:5" ht="13.5" customHeight="1" thickTop="1">
      <c r="A26" s="17" t="s">
        <v>45</v>
      </c>
      <c r="B26" s="22">
        <v>1</v>
      </c>
      <c r="C26" s="22">
        <v>1</v>
      </c>
      <c r="D26" s="22">
        <v>0</v>
      </c>
      <c r="E26" s="29">
        <f>SUM(B26:D26)</f>
        <v>2</v>
      </c>
    </row>
    <row r="27" spans="1:5" ht="13.5" customHeight="1">
      <c r="A27" s="17" t="s">
        <v>46</v>
      </c>
      <c r="B27" s="22">
        <v>1</v>
      </c>
      <c r="C27" s="22">
        <v>0</v>
      </c>
      <c r="D27" s="22">
        <v>0</v>
      </c>
      <c r="E27" s="26">
        <f>SUM(B27:D27)</f>
        <v>1</v>
      </c>
    </row>
    <row r="28" spans="1:5" ht="13.5" customHeight="1">
      <c r="A28" s="17" t="s">
        <v>47</v>
      </c>
      <c r="B28" s="22">
        <v>0</v>
      </c>
      <c r="C28" s="22">
        <v>0</v>
      </c>
      <c r="D28" s="22">
        <v>0</v>
      </c>
      <c r="E28" s="26">
        <f>SUM(B28:D28)</f>
        <v>0</v>
      </c>
    </row>
    <row r="29" spans="1:5" ht="13.5" customHeight="1" thickBot="1">
      <c r="A29" s="17" t="s">
        <v>54</v>
      </c>
      <c r="B29" s="22">
        <v>7</v>
      </c>
      <c r="C29" s="22">
        <v>0</v>
      </c>
      <c r="D29" s="22">
        <v>0</v>
      </c>
      <c r="E29" s="26">
        <f>SUM(B29:D29)</f>
        <v>7</v>
      </c>
    </row>
    <row r="30" spans="1:5" ht="13.5" customHeight="1" thickBot="1" thickTop="1">
      <c r="A30" s="19" t="s">
        <v>27</v>
      </c>
      <c r="B30" s="27">
        <f>SUM(B26:B29)</f>
        <v>9</v>
      </c>
      <c r="C30" s="27">
        <f>SUM(C26:C29)</f>
        <v>1</v>
      </c>
      <c r="D30" s="27">
        <f>SUM(D26:D29)</f>
        <v>0</v>
      </c>
      <c r="E30" s="28">
        <f>SUM(E26:E29)</f>
        <v>10</v>
      </c>
    </row>
    <row r="31" spans="1:5" ht="13.5" customHeight="1" thickTop="1">
      <c r="A31" s="17" t="s">
        <v>0</v>
      </c>
      <c r="B31" s="22"/>
      <c r="C31" s="22"/>
      <c r="D31" s="22"/>
      <c r="E31" s="23"/>
    </row>
    <row r="32" spans="1:5" ht="13.5" customHeight="1">
      <c r="A32" s="17" t="s">
        <v>1</v>
      </c>
      <c r="B32" s="22">
        <f>SUM(B7:B14)</f>
        <v>234</v>
      </c>
      <c r="C32" s="22">
        <f>SUM(C7:C14)</f>
        <v>18</v>
      </c>
      <c r="D32" s="22">
        <f>SUM(D7:D14)</f>
        <v>33</v>
      </c>
      <c r="E32" s="23">
        <f>SUM(E7:E14)</f>
        <v>285</v>
      </c>
    </row>
    <row r="33" spans="1:5" ht="13.5" customHeight="1">
      <c r="A33" s="17" t="s">
        <v>2</v>
      </c>
      <c r="B33" s="22">
        <f>B16+B18+B22+B25+B30</f>
        <v>13</v>
      </c>
      <c r="C33" s="22">
        <f>C16+C18+C22+C25+C30</f>
        <v>2</v>
      </c>
      <c r="D33" s="22">
        <f>D16+D18+D22+D25+D30</f>
        <v>3</v>
      </c>
      <c r="E33" s="23">
        <f>E16+E18+E22+E25+E30</f>
        <v>18</v>
      </c>
    </row>
    <row r="34" spans="1:5" ht="13.5" customHeight="1" thickBot="1">
      <c r="A34" s="18" t="s">
        <v>3</v>
      </c>
      <c r="B34" s="30">
        <f>+B32+B33</f>
        <v>247</v>
      </c>
      <c r="C34" s="30">
        <f>+C32+C33</f>
        <v>20</v>
      </c>
      <c r="D34" s="30">
        <f>+D32+D33</f>
        <v>36</v>
      </c>
      <c r="E34" s="31">
        <f>+E32+E33</f>
        <v>303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&amp;L&amp;9令和元年７月２１日執行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B1" sqref="B1"/>
    </sheetView>
  </sheetViews>
  <sheetFormatPr defaultColWidth="9.00390625" defaultRowHeight="13.5" customHeight="1"/>
  <cols>
    <col min="1" max="1" width="19.375" style="88" customWidth="1"/>
    <col min="2" max="23" width="20.625" style="88" customWidth="1"/>
    <col min="24" max="24" width="16.625" style="88" customWidth="1"/>
    <col min="25" max="16384" width="9.00390625" style="88" customWidth="1"/>
  </cols>
  <sheetData>
    <row r="1" spans="1:24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24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4"/>
    </row>
    <row r="3" spans="1:24" ht="13.5" customHeight="1">
      <c r="A3" s="94" t="s">
        <v>122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4"/>
    </row>
    <row r="4" spans="1:24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</row>
    <row r="5" spans="1:24" ht="13.5" customHeight="1">
      <c r="A5" s="9" t="s">
        <v>5</v>
      </c>
      <c r="B5" s="10" t="s">
        <v>8</v>
      </c>
      <c r="C5" s="11" t="s">
        <v>9</v>
      </c>
      <c r="D5" s="10" t="s">
        <v>10</v>
      </c>
      <c r="E5" s="11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104</v>
      </c>
      <c r="M5" s="10" t="s">
        <v>105</v>
      </c>
      <c r="N5" s="10" t="s">
        <v>106</v>
      </c>
      <c r="O5" s="10" t="s">
        <v>107</v>
      </c>
      <c r="P5" s="10" t="s">
        <v>108</v>
      </c>
      <c r="Q5" s="10" t="s">
        <v>109</v>
      </c>
      <c r="R5" s="10" t="s">
        <v>110</v>
      </c>
      <c r="S5" s="10" t="s">
        <v>57</v>
      </c>
      <c r="T5" s="10" t="s">
        <v>58</v>
      </c>
      <c r="U5" s="10" t="s">
        <v>59</v>
      </c>
      <c r="V5" s="10" t="s">
        <v>60</v>
      </c>
      <c r="W5" s="10" t="s">
        <v>61</v>
      </c>
      <c r="X5" s="12"/>
    </row>
    <row r="6" spans="1:24" ht="13.5" customHeight="1" thickBot="1">
      <c r="A6" s="13" t="s">
        <v>6</v>
      </c>
      <c r="B6" s="14" t="s">
        <v>243</v>
      </c>
      <c r="C6" s="15" t="s">
        <v>244</v>
      </c>
      <c r="D6" s="15" t="s">
        <v>245</v>
      </c>
      <c r="E6" s="15" t="s">
        <v>246</v>
      </c>
      <c r="F6" s="15" t="s">
        <v>247</v>
      </c>
      <c r="G6" s="15" t="s">
        <v>248</v>
      </c>
      <c r="H6" s="15" t="s">
        <v>249</v>
      </c>
      <c r="I6" s="15" t="s">
        <v>250</v>
      </c>
      <c r="J6" s="15" t="s">
        <v>251</v>
      </c>
      <c r="K6" s="15" t="s">
        <v>252</v>
      </c>
      <c r="L6" s="15" t="s">
        <v>253</v>
      </c>
      <c r="M6" s="15" t="s">
        <v>254</v>
      </c>
      <c r="N6" s="15" t="s">
        <v>255</v>
      </c>
      <c r="O6" s="15" t="s">
        <v>256</v>
      </c>
      <c r="P6" s="15" t="s">
        <v>257</v>
      </c>
      <c r="Q6" s="15" t="s">
        <v>258</v>
      </c>
      <c r="R6" s="15" t="s">
        <v>259</v>
      </c>
      <c r="S6" s="15" t="s">
        <v>260</v>
      </c>
      <c r="T6" s="15" t="s">
        <v>261</v>
      </c>
      <c r="U6" s="15" t="s">
        <v>262</v>
      </c>
      <c r="V6" s="15" t="s">
        <v>263</v>
      </c>
      <c r="W6" s="15" t="s">
        <v>264</v>
      </c>
      <c r="X6" s="16" t="s">
        <v>7</v>
      </c>
    </row>
    <row r="7" spans="1:24" ht="13.5" customHeight="1" thickTop="1">
      <c r="A7" s="17" t="s">
        <v>19</v>
      </c>
      <c r="B7" s="22">
        <v>96</v>
      </c>
      <c r="C7" s="22">
        <v>71</v>
      </c>
      <c r="D7" s="22">
        <v>15</v>
      </c>
      <c r="E7" s="22">
        <v>48</v>
      </c>
      <c r="F7" s="22">
        <v>495</v>
      </c>
      <c r="G7" s="22">
        <v>39</v>
      </c>
      <c r="H7" s="22">
        <v>20</v>
      </c>
      <c r="I7" s="22">
        <v>133</v>
      </c>
      <c r="J7" s="22">
        <v>2201</v>
      </c>
      <c r="K7" s="22">
        <v>6</v>
      </c>
      <c r="L7" s="22">
        <v>32.183</v>
      </c>
      <c r="M7" s="22">
        <v>4</v>
      </c>
      <c r="N7" s="22">
        <v>7</v>
      </c>
      <c r="O7" s="22">
        <v>97</v>
      </c>
      <c r="P7" s="22">
        <v>21</v>
      </c>
      <c r="Q7" s="22">
        <v>6</v>
      </c>
      <c r="R7" s="22">
        <v>20</v>
      </c>
      <c r="S7" s="22">
        <v>10</v>
      </c>
      <c r="T7" s="22">
        <v>23</v>
      </c>
      <c r="U7" s="22">
        <v>72</v>
      </c>
      <c r="V7" s="22">
        <v>464</v>
      </c>
      <c r="W7" s="22">
        <v>51.231</v>
      </c>
      <c r="X7" s="23">
        <f>SUM(B7:W7)</f>
        <v>3931.414</v>
      </c>
    </row>
    <row r="8" spans="1:24" ht="13.5" customHeight="1">
      <c r="A8" s="17" t="s">
        <v>20</v>
      </c>
      <c r="B8" s="22">
        <v>12</v>
      </c>
      <c r="C8" s="22">
        <v>21</v>
      </c>
      <c r="D8" s="22">
        <v>2</v>
      </c>
      <c r="E8" s="22">
        <v>13</v>
      </c>
      <c r="F8" s="22">
        <v>221</v>
      </c>
      <c r="G8" s="22">
        <v>4</v>
      </c>
      <c r="H8" s="22">
        <v>0</v>
      </c>
      <c r="I8" s="22">
        <v>18</v>
      </c>
      <c r="J8" s="22">
        <v>503</v>
      </c>
      <c r="K8" s="22">
        <v>6</v>
      </c>
      <c r="L8" s="22">
        <v>3</v>
      </c>
      <c r="M8" s="22">
        <v>0</v>
      </c>
      <c r="N8" s="22">
        <v>2</v>
      </c>
      <c r="O8" s="22">
        <v>14</v>
      </c>
      <c r="P8" s="22">
        <v>1.095</v>
      </c>
      <c r="Q8" s="22">
        <v>0</v>
      </c>
      <c r="R8" s="22">
        <v>31</v>
      </c>
      <c r="S8" s="22">
        <v>6</v>
      </c>
      <c r="T8" s="22">
        <v>7</v>
      </c>
      <c r="U8" s="22">
        <v>62</v>
      </c>
      <c r="V8" s="22">
        <v>103</v>
      </c>
      <c r="W8" s="22">
        <v>5</v>
      </c>
      <c r="X8" s="23">
        <f aca="true" t="shared" si="0" ref="X8:X14">SUM(B8:W8)</f>
        <v>1034.095</v>
      </c>
    </row>
    <row r="9" spans="1:24" ht="13.5" customHeight="1">
      <c r="A9" s="17" t="s">
        <v>21</v>
      </c>
      <c r="B9" s="22">
        <v>52</v>
      </c>
      <c r="C9" s="22">
        <v>57</v>
      </c>
      <c r="D9" s="22">
        <v>10</v>
      </c>
      <c r="E9" s="22">
        <v>32</v>
      </c>
      <c r="F9" s="22">
        <v>547</v>
      </c>
      <c r="G9" s="22">
        <v>19</v>
      </c>
      <c r="H9" s="22">
        <v>10</v>
      </c>
      <c r="I9" s="22">
        <v>49</v>
      </c>
      <c r="J9" s="22">
        <v>1425</v>
      </c>
      <c r="K9" s="22">
        <v>12</v>
      </c>
      <c r="L9" s="22">
        <v>18.077</v>
      </c>
      <c r="M9" s="22">
        <v>3</v>
      </c>
      <c r="N9" s="22">
        <v>3</v>
      </c>
      <c r="O9" s="22">
        <v>47</v>
      </c>
      <c r="P9" s="22">
        <v>8</v>
      </c>
      <c r="Q9" s="22">
        <v>6</v>
      </c>
      <c r="R9" s="22">
        <v>19</v>
      </c>
      <c r="S9" s="22">
        <v>8</v>
      </c>
      <c r="T9" s="22">
        <v>23</v>
      </c>
      <c r="U9" s="22">
        <v>79</v>
      </c>
      <c r="V9" s="22">
        <v>294</v>
      </c>
      <c r="W9" s="22">
        <v>20.54</v>
      </c>
      <c r="X9" s="23">
        <f t="shared" si="0"/>
        <v>2741.617</v>
      </c>
    </row>
    <row r="10" spans="1:24" ht="13.5" customHeight="1">
      <c r="A10" s="17" t="s">
        <v>22</v>
      </c>
      <c r="B10" s="22">
        <v>21</v>
      </c>
      <c r="C10" s="22">
        <v>13</v>
      </c>
      <c r="D10" s="22">
        <v>0</v>
      </c>
      <c r="E10" s="22">
        <v>9</v>
      </c>
      <c r="F10" s="22">
        <v>152</v>
      </c>
      <c r="G10" s="22">
        <v>7</v>
      </c>
      <c r="H10" s="22">
        <v>1</v>
      </c>
      <c r="I10" s="22">
        <v>15</v>
      </c>
      <c r="J10" s="22">
        <v>96</v>
      </c>
      <c r="K10" s="22">
        <v>7</v>
      </c>
      <c r="L10" s="22">
        <v>2</v>
      </c>
      <c r="M10" s="22">
        <v>2</v>
      </c>
      <c r="N10" s="22">
        <v>3</v>
      </c>
      <c r="O10" s="22">
        <v>12</v>
      </c>
      <c r="P10" s="22">
        <v>5</v>
      </c>
      <c r="Q10" s="22">
        <v>1</v>
      </c>
      <c r="R10" s="22">
        <v>18</v>
      </c>
      <c r="S10" s="22">
        <v>4</v>
      </c>
      <c r="T10" s="22">
        <v>6</v>
      </c>
      <c r="U10" s="22">
        <v>44</v>
      </c>
      <c r="V10" s="22">
        <v>75</v>
      </c>
      <c r="W10" s="22">
        <v>8</v>
      </c>
      <c r="X10" s="23">
        <f t="shared" si="0"/>
        <v>501</v>
      </c>
    </row>
    <row r="11" spans="1:24" ht="13.5" customHeight="1">
      <c r="A11" s="17" t="s">
        <v>23</v>
      </c>
      <c r="B11" s="22">
        <v>13</v>
      </c>
      <c r="C11" s="22">
        <v>14</v>
      </c>
      <c r="D11" s="22">
        <v>0</v>
      </c>
      <c r="E11" s="22">
        <v>5</v>
      </c>
      <c r="F11" s="22">
        <v>148</v>
      </c>
      <c r="G11" s="22">
        <v>3</v>
      </c>
      <c r="H11" s="22">
        <v>0</v>
      </c>
      <c r="I11" s="22">
        <v>9</v>
      </c>
      <c r="J11" s="22">
        <v>470</v>
      </c>
      <c r="K11" s="22">
        <v>1</v>
      </c>
      <c r="L11" s="22">
        <v>3.03</v>
      </c>
      <c r="M11" s="22">
        <v>0</v>
      </c>
      <c r="N11" s="22">
        <v>0</v>
      </c>
      <c r="O11" s="22">
        <v>9</v>
      </c>
      <c r="P11" s="22">
        <v>3</v>
      </c>
      <c r="Q11" s="22">
        <v>0</v>
      </c>
      <c r="R11" s="22">
        <v>11</v>
      </c>
      <c r="S11" s="22">
        <v>3</v>
      </c>
      <c r="T11" s="22">
        <v>15</v>
      </c>
      <c r="U11" s="22">
        <v>15</v>
      </c>
      <c r="V11" s="22">
        <v>48</v>
      </c>
      <c r="W11" s="22">
        <v>2</v>
      </c>
      <c r="X11" s="23">
        <f t="shared" si="0"/>
        <v>772.03</v>
      </c>
    </row>
    <row r="12" spans="1:24" ht="13.5" customHeight="1">
      <c r="A12" s="17" t="s">
        <v>24</v>
      </c>
      <c r="B12" s="22">
        <v>18</v>
      </c>
      <c r="C12" s="22">
        <v>16</v>
      </c>
      <c r="D12" s="22">
        <v>1</v>
      </c>
      <c r="E12" s="22">
        <v>6</v>
      </c>
      <c r="F12" s="22">
        <v>107</v>
      </c>
      <c r="G12" s="22">
        <v>5</v>
      </c>
      <c r="H12" s="22">
        <v>0</v>
      </c>
      <c r="I12" s="22">
        <v>18</v>
      </c>
      <c r="J12" s="22">
        <v>751</v>
      </c>
      <c r="K12" s="22">
        <v>2</v>
      </c>
      <c r="L12" s="22">
        <v>4</v>
      </c>
      <c r="M12" s="22">
        <v>1</v>
      </c>
      <c r="N12" s="22">
        <v>0</v>
      </c>
      <c r="O12" s="22">
        <v>15</v>
      </c>
      <c r="P12" s="22">
        <v>4</v>
      </c>
      <c r="Q12" s="22">
        <v>0</v>
      </c>
      <c r="R12" s="22">
        <v>7</v>
      </c>
      <c r="S12" s="22">
        <v>2</v>
      </c>
      <c r="T12" s="22">
        <v>13</v>
      </c>
      <c r="U12" s="22">
        <v>33</v>
      </c>
      <c r="V12" s="22">
        <v>51</v>
      </c>
      <c r="W12" s="22">
        <v>9</v>
      </c>
      <c r="X12" s="23">
        <f t="shared" si="0"/>
        <v>1063</v>
      </c>
    </row>
    <row r="13" spans="1:24" ht="13.5" customHeight="1">
      <c r="A13" s="17" t="s">
        <v>25</v>
      </c>
      <c r="B13" s="22">
        <v>8</v>
      </c>
      <c r="C13" s="22">
        <v>9</v>
      </c>
      <c r="D13" s="22">
        <v>0</v>
      </c>
      <c r="E13" s="22">
        <v>2</v>
      </c>
      <c r="F13" s="22">
        <v>79</v>
      </c>
      <c r="G13" s="22">
        <v>3</v>
      </c>
      <c r="H13" s="22">
        <v>1</v>
      </c>
      <c r="I13" s="22">
        <v>9</v>
      </c>
      <c r="J13" s="22">
        <v>265</v>
      </c>
      <c r="K13" s="22">
        <v>2</v>
      </c>
      <c r="L13" s="22">
        <v>2.009</v>
      </c>
      <c r="M13" s="22">
        <v>1</v>
      </c>
      <c r="N13" s="22">
        <v>0</v>
      </c>
      <c r="O13" s="22">
        <v>7</v>
      </c>
      <c r="P13" s="22">
        <v>2.571</v>
      </c>
      <c r="Q13" s="22">
        <v>0</v>
      </c>
      <c r="R13" s="22">
        <v>26</v>
      </c>
      <c r="S13" s="22">
        <v>4</v>
      </c>
      <c r="T13" s="22">
        <v>7</v>
      </c>
      <c r="U13" s="22">
        <v>16</v>
      </c>
      <c r="V13" s="22">
        <v>26</v>
      </c>
      <c r="W13" s="22">
        <v>2</v>
      </c>
      <c r="X13" s="23">
        <f t="shared" si="0"/>
        <v>471.58000000000004</v>
      </c>
    </row>
    <row r="14" spans="1:24" ht="13.5" customHeight="1" thickBot="1">
      <c r="A14" s="13" t="s">
        <v>34</v>
      </c>
      <c r="B14" s="24">
        <v>10</v>
      </c>
      <c r="C14" s="24">
        <v>15</v>
      </c>
      <c r="D14" s="24">
        <v>1</v>
      </c>
      <c r="E14" s="24">
        <v>5</v>
      </c>
      <c r="F14" s="24">
        <v>191</v>
      </c>
      <c r="G14" s="24">
        <v>3</v>
      </c>
      <c r="H14" s="24">
        <v>1</v>
      </c>
      <c r="I14" s="24">
        <v>5</v>
      </c>
      <c r="J14" s="24">
        <v>606</v>
      </c>
      <c r="K14" s="24">
        <v>3</v>
      </c>
      <c r="L14" s="24">
        <v>9.078</v>
      </c>
      <c r="M14" s="24">
        <v>0</v>
      </c>
      <c r="N14" s="24">
        <v>0</v>
      </c>
      <c r="O14" s="24">
        <v>13</v>
      </c>
      <c r="P14" s="24">
        <v>1</v>
      </c>
      <c r="Q14" s="24">
        <v>2</v>
      </c>
      <c r="R14" s="24">
        <v>1</v>
      </c>
      <c r="S14" s="24">
        <v>0</v>
      </c>
      <c r="T14" s="24">
        <v>4</v>
      </c>
      <c r="U14" s="24">
        <v>23.298</v>
      </c>
      <c r="V14" s="24">
        <v>70</v>
      </c>
      <c r="W14" s="24">
        <v>10</v>
      </c>
      <c r="X14" s="23">
        <f t="shared" si="0"/>
        <v>973.376</v>
      </c>
    </row>
    <row r="15" spans="1:24" ht="13.5" customHeight="1" thickBot="1" thickTop="1">
      <c r="A15" s="17" t="s">
        <v>35</v>
      </c>
      <c r="B15" s="22">
        <v>2</v>
      </c>
      <c r="C15" s="22">
        <v>1</v>
      </c>
      <c r="D15" s="22">
        <v>1</v>
      </c>
      <c r="E15" s="22">
        <v>2</v>
      </c>
      <c r="F15" s="22">
        <v>42</v>
      </c>
      <c r="G15" s="22">
        <v>0</v>
      </c>
      <c r="H15" s="22">
        <v>1</v>
      </c>
      <c r="I15" s="22">
        <v>1</v>
      </c>
      <c r="J15" s="22">
        <v>92</v>
      </c>
      <c r="K15" s="22">
        <v>0</v>
      </c>
      <c r="L15" s="22">
        <v>2.044</v>
      </c>
      <c r="M15" s="22">
        <v>0</v>
      </c>
      <c r="N15" s="22">
        <v>0</v>
      </c>
      <c r="O15" s="22">
        <v>1</v>
      </c>
      <c r="P15" s="22">
        <v>2</v>
      </c>
      <c r="Q15" s="22">
        <v>0</v>
      </c>
      <c r="R15" s="22">
        <v>6</v>
      </c>
      <c r="S15" s="22">
        <v>0</v>
      </c>
      <c r="T15" s="22">
        <v>1</v>
      </c>
      <c r="U15" s="22">
        <v>1</v>
      </c>
      <c r="V15" s="22">
        <v>15</v>
      </c>
      <c r="W15" s="22">
        <v>0</v>
      </c>
      <c r="X15" s="29">
        <f>SUM(B15:W15)</f>
        <v>170.044</v>
      </c>
    </row>
    <row r="16" spans="1:24" ht="13.5" customHeight="1" thickBot="1" thickTop="1">
      <c r="A16" s="19" t="s">
        <v>26</v>
      </c>
      <c r="B16" s="27">
        <f aca="true" t="shared" si="1" ref="B16:X16">SUM(B15:B15)</f>
        <v>2</v>
      </c>
      <c r="C16" s="27">
        <f t="shared" si="1"/>
        <v>1</v>
      </c>
      <c r="D16" s="27">
        <f t="shared" si="1"/>
        <v>1</v>
      </c>
      <c r="E16" s="27">
        <f t="shared" si="1"/>
        <v>2</v>
      </c>
      <c r="F16" s="27">
        <f t="shared" si="1"/>
        <v>42</v>
      </c>
      <c r="G16" s="27">
        <f t="shared" si="1"/>
        <v>0</v>
      </c>
      <c r="H16" s="27">
        <f t="shared" si="1"/>
        <v>1</v>
      </c>
      <c r="I16" s="27">
        <f t="shared" si="1"/>
        <v>1</v>
      </c>
      <c r="J16" s="27">
        <f t="shared" si="1"/>
        <v>92</v>
      </c>
      <c r="K16" s="27">
        <f t="shared" si="1"/>
        <v>0</v>
      </c>
      <c r="L16" s="27">
        <f t="shared" si="1"/>
        <v>2.044</v>
      </c>
      <c r="M16" s="27">
        <f t="shared" si="1"/>
        <v>0</v>
      </c>
      <c r="N16" s="27">
        <f t="shared" si="1"/>
        <v>0</v>
      </c>
      <c r="O16" s="27">
        <f t="shared" si="1"/>
        <v>1</v>
      </c>
      <c r="P16" s="27">
        <f t="shared" si="1"/>
        <v>2</v>
      </c>
      <c r="Q16" s="27">
        <f t="shared" si="1"/>
        <v>0</v>
      </c>
      <c r="R16" s="27">
        <f t="shared" si="1"/>
        <v>6</v>
      </c>
      <c r="S16" s="27">
        <f t="shared" si="1"/>
        <v>0</v>
      </c>
      <c r="T16" s="27">
        <f t="shared" si="1"/>
        <v>1</v>
      </c>
      <c r="U16" s="27">
        <f t="shared" si="1"/>
        <v>1</v>
      </c>
      <c r="V16" s="27">
        <f t="shared" si="1"/>
        <v>15</v>
      </c>
      <c r="W16" s="27">
        <f t="shared" si="1"/>
        <v>0</v>
      </c>
      <c r="X16" s="28">
        <f t="shared" si="1"/>
        <v>170.044</v>
      </c>
    </row>
    <row r="17" spans="1:24" ht="13.5" customHeight="1" thickBot="1" thickTop="1">
      <c r="A17" s="17" t="s">
        <v>81</v>
      </c>
      <c r="B17" s="22">
        <v>1</v>
      </c>
      <c r="C17" s="22">
        <v>0</v>
      </c>
      <c r="D17" s="22">
        <v>0</v>
      </c>
      <c r="E17" s="22">
        <v>1</v>
      </c>
      <c r="F17" s="22">
        <v>20</v>
      </c>
      <c r="G17" s="22">
        <v>2</v>
      </c>
      <c r="H17" s="22">
        <v>0</v>
      </c>
      <c r="I17" s="22">
        <v>1</v>
      </c>
      <c r="J17" s="22">
        <v>122</v>
      </c>
      <c r="K17" s="22">
        <v>1</v>
      </c>
      <c r="L17" s="22">
        <v>1.025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2</v>
      </c>
      <c r="S17" s="22">
        <v>0</v>
      </c>
      <c r="T17" s="22">
        <v>5</v>
      </c>
      <c r="U17" s="22">
        <v>2</v>
      </c>
      <c r="V17" s="22">
        <v>7</v>
      </c>
      <c r="W17" s="22">
        <v>2</v>
      </c>
      <c r="X17" s="29">
        <f>SUM(B17:W17)</f>
        <v>168.025</v>
      </c>
    </row>
    <row r="18" spans="1:24" ht="13.5" customHeight="1" thickBot="1" thickTop="1">
      <c r="A18" s="19" t="s">
        <v>36</v>
      </c>
      <c r="B18" s="27">
        <f aca="true" t="shared" si="2" ref="B18:X18">SUM(B17:B17)</f>
        <v>1</v>
      </c>
      <c r="C18" s="27">
        <f t="shared" si="2"/>
        <v>0</v>
      </c>
      <c r="D18" s="27">
        <f t="shared" si="2"/>
        <v>0</v>
      </c>
      <c r="E18" s="27">
        <f t="shared" si="2"/>
        <v>1</v>
      </c>
      <c r="F18" s="27">
        <f t="shared" si="2"/>
        <v>20</v>
      </c>
      <c r="G18" s="27">
        <f t="shared" si="2"/>
        <v>2</v>
      </c>
      <c r="H18" s="27">
        <f t="shared" si="2"/>
        <v>0</v>
      </c>
      <c r="I18" s="27">
        <f t="shared" si="2"/>
        <v>1</v>
      </c>
      <c r="J18" s="27">
        <f t="shared" si="2"/>
        <v>122</v>
      </c>
      <c r="K18" s="27">
        <f t="shared" si="2"/>
        <v>1</v>
      </c>
      <c r="L18" s="27">
        <f t="shared" si="2"/>
        <v>1.025</v>
      </c>
      <c r="M18" s="27">
        <f t="shared" si="2"/>
        <v>0</v>
      </c>
      <c r="N18" s="27">
        <f t="shared" si="2"/>
        <v>0</v>
      </c>
      <c r="O18" s="27">
        <f t="shared" si="2"/>
        <v>1</v>
      </c>
      <c r="P18" s="27">
        <f t="shared" si="2"/>
        <v>0</v>
      </c>
      <c r="Q18" s="27">
        <f t="shared" si="2"/>
        <v>0</v>
      </c>
      <c r="R18" s="27">
        <f t="shared" si="2"/>
        <v>2</v>
      </c>
      <c r="S18" s="27">
        <f t="shared" si="2"/>
        <v>0</v>
      </c>
      <c r="T18" s="27">
        <f t="shared" si="2"/>
        <v>5</v>
      </c>
      <c r="U18" s="27">
        <f t="shared" si="2"/>
        <v>2</v>
      </c>
      <c r="V18" s="27">
        <f t="shared" si="2"/>
        <v>7</v>
      </c>
      <c r="W18" s="27">
        <f t="shared" si="2"/>
        <v>2</v>
      </c>
      <c r="X18" s="28">
        <f t="shared" si="2"/>
        <v>168.025</v>
      </c>
    </row>
    <row r="19" spans="1:24" ht="13.5" customHeight="1" thickTop="1">
      <c r="A19" s="17" t="s">
        <v>39</v>
      </c>
      <c r="B19" s="22">
        <v>0</v>
      </c>
      <c r="C19" s="22">
        <v>0</v>
      </c>
      <c r="D19" s="22">
        <v>0</v>
      </c>
      <c r="E19" s="22">
        <v>1</v>
      </c>
      <c r="F19" s="22">
        <v>21</v>
      </c>
      <c r="G19" s="22">
        <v>0</v>
      </c>
      <c r="H19" s="22">
        <v>0</v>
      </c>
      <c r="I19" s="22">
        <v>1</v>
      </c>
      <c r="J19" s="22">
        <v>110</v>
      </c>
      <c r="K19" s="22">
        <v>0</v>
      </c>
      <c r="L19" s="22">
        <v>0</v>
      </c>
      <c r="M19" s="22">
        <v>0</v>
      </c>
      <c r="N19" s="22">
        <v>0</v>
      </c>
      <c r="O19" s="22">
        <v>1</v>
      </c>
      <c r="P19" s="22">
        <v>0</v>
      </c>
      <c r="Q19" s="22">
        <v>0</v>
      </c>
      <c r="R19" s="22">
        <v>8</v>
      </c>
      <c r="S19" s="22">
        <v>0</v>
      </c>
      <c r="T19" s="22">
        <v>0</v>
      </c>
      <c r="U19" s="22">
        <v>0</v>
      </c>
      <c r="V19" s="22">
        <v>9</v>
      </c>
      <c r="W19" s="22">
        <v>0</v>
      </c>
      <c r="X19" s="29">
        <f>SUM(B19:W19)</f>
        <v>151</v>
      </c>
    </row>
    <row r="20" spans="1:24" ht="13.5" customHeight="1">
      <c r="A20" s="17" t="s">
        <v>40</v>
      </c>
      <c r="B20" s="22">
        <v>1</v>
      </c>
      <c r="C20" s="22">
        <v>1</v>
      </c>
      <c r="D20" s="22">
        <v>1</v>
      </c>
      <c r="E20" s="22">
        <v>0</v>
      </c>
      <c r="F20" s="22">
        <v>31</v>
      </c>
      <c r="G20" s="22">
        <v>0</v>
      </c>
      <c r="H20" s="22">
        <v>0</v>
      </c>
      <c r="I20" s="22">
        <v>0</v>
      </c>
      <c r="J20" s="22">
        <v>140</v>
      </c>
      <c r="K20" s="22">
        <v>0</v>
      </c>
      <c r="L20" s="22">
        <v>0</v>
      </c>
      <c r="M20" s="22">
        <v>0</v>
      </c>
      <c r="N20" s="22">
        <v>1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2</v>
      </c>
      <c r="U20" s="22">
        <v>3</v>
      </c>
      <c r="V20" s="22">
        <v>2</v>
      </c>
      <c r="W20" s="22">
        <v>0</v>
      </c>
      <c r="X20" s="26">
        <f>SUM(B20:W20)</f>
        <v>182</v>
      </c>
    </row>
    <row r="21" spans="1:24" ht="13.5" customHeight="1" thickBot="1">
      <c r="A21" s="17" t="s">
        <v>52</v>
      </c>
      <c r="B21" s="22">
        <v>2</v>
      </c>
      <c r="C21" s="22">
        <v>3</v>
      </c>
      <c r="D21" s="22">
        <v>0</v>
      </c>
      <c r="E21" s="22">
        <v>1</v>
      </c>
      <c r="F21" s="22">
        <v>35</v>
      </c>
      <c r="G21" s="22">
        <v>3</v>
      </c>
      <c r="H21" s="22">
        <v>0</v>
      </c>
      <c r="I21" s="22">
        <v>4</v>
      </c>
      <c r="J21" s="22">
        <v>337</v>
      </c>
      <c r="K21" s="22">
        <v>1</v>
      </c>
      <c r="L21" s="22">
        <v>0</v>
      </c>
      <c r="M21" s="22">
        <v>0</v>
      </c>
      <c r="N21" s="22">
        <v>0</v>
      </c>
      <c r="O21" s="22">
        <v>5</v>
      </c>
      <c r="P21" s="22">
        <v>0</v>
      </c>
      <c r="Q21" s="22">
        <v>0</v>
      </c>
      <c r="R21" s="22">
        <v>2</v>
      </c>
      <c r="S21" s="22">
        <v>0</v>
      </c>
      <c r="T21" s="22">
        <v>3</v>
      </c>
      <c r="U21" s="22">
        <v>3</v>
      </c>
      <c r="V21" s="22">
        <v>6</v>
      </c>
      <c r="W21" s="22">
        <v>4</v>
      </c>
      <c r="X21" s="26">
        <f>SUM(B21:W21)</f>
        <v>409</v>
      </c>
    </row>
    <row r="22" spans="1:24" ht="13.5" customHeight="1" thickBot="1" thickTop="1">
      <c r="A22" s="19" t="s">
        <v>38</v>
      </c>
      <c r="B22" s="27">
        <f aca="true" t="shared" si="3" ref="B22:X22">SUM(B19:B21)</f>
        <v>3</v>
      </c>
      <c r="C22" s="27">
        <f t="shared" si="3"/>
        <v>4</v>
      </c>
      <c r="D22" s="27">
        <f t="shared" si="3"/>
        <v>1</v>
      </c>
      <c r="E22" s="27">
        <f t="shared" si="3"/>
        <v>2</v>
      </c>
      <c r="F22" s="27">
        <f t="shared" si="3"/>
        <v>87</v>
      </c>
      <c r="G22" s="27">
        <f t="shared" si="3"/>
        <v>3</v>
      </c>
      <c r="H22" s="27">
        <f t="shared" si="3"/>
        <v>0</v>
      </c>
      <c r="I22" s="27">
        <f t="shared" si="3"/>
        <v>5</v>
      </c>
      <c r="J22" s="27">
        <f t="shared" si="3"/>
        <v>587</v>
      </c>
      <c r="K22" s="27">
        <f t="shared" si="3"/>
        <v>1</v>
      </c>
      <c r="L22" s="27">
        <f t="shared" si="3"/>
        <v>0</v>
      </c>
      <c r="M22" s="27">
        <f t="shared" si="3"/>
        <v>0</v>
      </c>
      <c r="N22" s="27">
        <f t="shared" si="3"/>
        <v>1</v>
      </c>
      <c r="O22" s="27">
        <f t="shared" si="3"/>
        <v>6</v>
      </c>
      <c r="P22" s="27">
        <f t="shared" si="3"/>
        <v>0</v>
      </c>
      <c r="Q22" s="27">
        <f t="shared" si="3"/>
        <v>0</v>
      </c>
      <c r="R22" s="27">
        <f t="shared" si="3"/>
        <v>10</v>
      </c>
      <c r="S22" s="27">
        <f t="shared" si="3"/>
        <v>0</v>
      </c>
      <c r="T22" s="27">
        <f t="shared" si="3"/>
        <v>5</v>
      </c>
      <c r="U22" s="27">
        <f t="shared" si="3"/>
        <v>6</v>
      </c>
      <c r="V22" s="27">
        <f t="shared" si="3"/>
        <v>17</v>
      </c>
      <c r="W22" s="27">
        <f t="shared" si="3"/>
        <v>4</v>
      </c>
      <c r="X22" s="28">
        <f t="shared" si="3"/>
        <v>742</v>
      </c>
    </row>
    <row r="23" spans="1:24" ht="13.5" customHeight="1" thickTop="1">
      <c r="A23" s="17" t="s">
        <v>43</v>
      </c>
      <c r="B23" s="22">
        <v>5</v>
      </c>
      <c r="C23" s="22">
        <v>2</v>
      </c>
      <c r="D23" s="22">
        <v>0</v>
      </c>
      <c r="E23" s="22">
        <v>0</v>
      </c>
      <c r="F23" s="22">
        <v>22</v>
      </c>
      <c r="G23" s="22">
        <v>0</v>
      </c>
      <c r="H23" s="22">
        <v>0</v>
      </c>
      <c r="I23" s="22">
        <v>2</v>
      </c>
      <c r="J23" s="22">
        <v>166</v>
      </c>
      <c r="K23" s="22">
        <v>1</v>
      </c>
      <c r="L23" s="22">
        <v>0</v>
      </c>
      <c r="M23" s="22">
        <v>0</v>
      </c>
      <c r="N23" s="22">
        <v>1</v>
      </c>
      <c r="O23" s="22">
        <v>1</v>
      </c>
      <c r="P23" s="22">
        <v>1</v>
      </c>
      <c r="Q23" s="22">
        <v>0</v>
      </c>
      <c r="R23" s="22">
        <v>0</v>
      </c>
      <c r="S23" s="22">
        <v>0</v>
      </c>
      <c r="T23" s="22">
        <v>3</v>
      </c>
      <c r="U23" s="22">
        <v>10</v>
      </c>
      <c r="V23" s="22">
        <v>19</v>
      </c>
      <c r="W23" s="22">
        <v>1</v>
      </c>
      <c r="X23" s="29">
        <f>SUM(B23:W23)</f>
        <v>234</v>
      </c>
    </row>
    <row r="24" spans="1:24" ht="13.5" customHeight="1" thickBot="1">
      <c r="A24" s="13" t="s">
        <v>53</v>
      </c>
      <c r="B24" s="24">
        <v>1</v>
      </c>
      <c r="C24" s="24">
        <v>2</v>
      </c>
      <c r="D24" s="24">
        <v>0</v>
      </c>
      <c r="E24" s="24">
        <v>0</v>
      </c>
      <c r="F24" s="24">
        <v>30</v>
      </c>
      <c r="G24" s="24">
        <v>3</v>
      </c>
      <c r="H24" s="24">
        <v>0</v>
      </c>
      <c r="I24" s="24">
        <v>0</v>
      </c>
      <c r="J24" s="24">
        <v>8</v>
      </c>
      <c r="K24" s="24">
        <v>2</v>
      </c>
      <c r="L24" s="24">
        <v>0</v>
      </c>
      <c r="M24" s="24">
        <v>0</v>
      </c>
      <c r="N24" s="24">
        <v>1</v>
      </c>
      <c r="O24" s="24">
        <v>1</v>
      </c>
      <c r="P24" s="24">
        <v>1</v>
      </c>
      <c r="Q24" s="24">
        <v>0</v>
      </c>
      <c r="R24" s="24">
        <v>0</v>
      </c>
      <c r="S24" s="24">
        <v>1</v>
      </c>
      <c r="T24" s="24">
        <v>2</v>
      </c>
      <c r="U24" s="24">
        <v>0</v>
      </c>
      <c r="V24" s="24">
        <v>2</v>
      </c>
      <c r="W24" s="24">
        <v>0</v>
      </c>
      <c r="X24" s="25">
        <f>SUM(B24:W24)</f>
        <v>54</v>
      </c>
    </row>
    <row r="25" spans="1:24" ht="13.5" customHeight="1" thickBot="1" thickTop="1">
      <c r="A25" s="19" t="s">
        <v>42</v>
      </c>
      <c r="B25" s="27">
        <f aca="true" t="shared" si="4" ref="B25:X25">SUM(B23:B24)</f>
        <v>6</v>
      </c>
      <c r="C25" s="27">
        <f t="shared" si="4"/>
        <v>4</v>
      </c>
      <c r="D25" s="27">
        <f t="shared" si="4"/>
        <v>0</v>
      </c>
      <c r="E25" s="27">
        <f t="shared" si="4"/>
        <v>0</v>
      </c>
      <c r="F25" s="27">
        <f t="shared" si="4"/>
        <v>52</v>
      </c>
      <c r="G25" s="27">
        <f t="shared" si="4"/>
        <v>3</v>
      </c>
      <c r="H25" s="27">
        <f t="shared" si="4"/>
        <v>0</v>
      </c>
      <c r="I25" s="27">
        <f t="shared" si="4"/>
        <v>2</v>
      </c>
      <c r="J25" s="27">
        <f t="shared" si="4"/>
        <v>174</v>
      </c>
      <c r="K25" s="27">
        <f t="shared" si="4"/>
        <v>3</v>
      </c>
      <c r="L25" s="27">
        <f t="shared" si="4"/>
        <v>0</v>
      </c>
      <c r="M25" s="27">
        <f t="shared" si="4"/>
        <v>0</v>
      </c>
      <c r="N25" s="27">
        <f t="shared" si="4"/>
        <v>2</v>
      </c>
      <c r="O25" s="27">
        <f t="shared" si="4"/>
        <v>2</v>
      </c>
      <c r="P25" s="27">
        <f t="shared" si="4"/>
        <v>2</v>
      </c>
      <c r="Q25" s="27">
        <f t="shared" si="4"/>
        <v>0</v>
      </c>
      <c r="R25" s="27">
        <f t="shared" si="4"/>
        <v>0</v>
      </c>
      <c r="S25" s="27">
        <f t="shared" si="4"/>
        <v>1</v>
      </c>
      <c r="T25" s="27">
        <f t="shared" si="4"/>
        <v>5</v>
      </c>
      <c r="U25" s="27">
        <f t="shared" si="4"/>
        <v>10</v>
      </c>
      <c r="V25" s="27">
        <f t="shared" si="4"/>
        <v>21</v>
      </c>
      <c r="W25" s="27">
        <f t="shared" si="4"/>
        <v>1</v>
      </c>
      <c r="X25" s="28">
        <f t="shared" si="4"/>
        <v>288</v>
      </c>
    </row>
    <row r="26" spans="1:24" ht="13.5" customHeight="1" thickTop="1">
      <c r="A26" s="17" t="s">
        <v>45</v>
      </c>
      <c r="B26" s="22">
        <v>3</v>
      </c>
      <c r="C26" s="22">
        <v>2</v>
      </c>
      <c r="D26" s="22">
        <v>0</v>
      </c>
      <c r="E26" s="22">
        <v>1</v>
      </c>
      <c r="F26" s="22">
        <v>21</v>
      </c>
      <c r="G26" s="22">
        <v>0</v>
      </c>
      <c r="H26" s="22">
        <v>1</v>
      </c>
      <c r="I26" s="22">
        <v>2</v>
      </c>
      <c r="J26" s="22">
        <v>24</v>
      </c>
      <c r="K26" s="22">
        <v>0</v>
      </c>
      <c r="L26" s="22">
        <v>1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1</v>
      </c>
      <c r="S26" s="22">
        <v>0</v>
      </c>
      <c r="T26" s="22">
        <v>0</v>
      </c>
      <c r="U26" s="22">
        <v>0</v>
      </c>
      <c r="V26" s="22">
        <v>19</v>
      </c>
      <c r="W26" s="22">
        <v>1</v>
      </c>
      <c r="X26" s="29">
        <f>SUM(B26:W26)</f>
        <v>76</v>
      </c>
    </row>
    <row r="27" spans="1:24" ht="13.5" customHeight="1">
      <c r="A27" s="17" t="s">
        <v>46</v>
      </c>
      <c r="B27" s="22">
        <v>2</v>
      </c>
      <c r="C27" s="22">
        <v>0</v>
      </c>
      <c r="D27" s="22">
        <v>0</v>
      </c>
      <c r="E27" s="22">
        <v>1</v>
      </c>
      <c r="F27" s="22">
        <v>26</v>
      </c>
      <c r="G27" s="22">
        <v>1</v>
      </c>
      <c r="H27" s="22">
        <v>0</v>
      </c>
      <c r="I27" s="22">
        <v>0</v>
      </c>
      <c r="J27" s="22">
        <v>74</v>
      </c>
      <c r="K27" s="22">
        <v>0</v>
      </c>
      <c r="L27" s="22">
        <v>3</v>
      </c>
      <c r="M27" s="22">
        <v>1</v>
      </c>
      <c r="N27" s="22">
        <v>0</v>
      </c>
      <c r="O27" s="22">
        <v>1</v>
      </c>
      <c r="P27" s="22">
        <v>3</v>
      </c>
      <c r="Q27" s="22">
        <v>0</v>
      </c>
      <c r="R27" s="22">
        <v>0</v>
      </c>
      <c r="S27" s="22">
        <v>1</v>
      </c>
      <c r="T27" s="22">
        <v>1</v>
      </c>
      <c r="U27" s="22">
        <v>0</v>
      </c>
      <c r="V27" s="22">
        <v>12</v>
      </c>
      <c r="W27" s="22">
        <v>1</v>
      </c>
      <c r="X27" s="26">
        <f>SUM(B27:W27)</f>
        <v>127</v>
      </c>
    </row>
    <row r="28" spans="1:24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12</v>
      </c>
      <c r="G28" s="22">
        <v>0</v>
      </c>
      <c r="H28" s="22">
        <v>0</v>
      </c>
      <c r="I28" s="22">
        <v>0</v>
      </c>
      <c r="J28" s="22">
        <v>33</v>
      </c>
      <c r="K28" s="22">
        <v>1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6">
        <f>SUM(B28:W28)</f>
        <v>46</v>
      </c>
    </row>
    <row r="29" spans="1:24" ht="13.5" customHeight="1" thickBot="1">
      <c r="A29" s="17" t="s">
        <v>54</v>
      </c>
      <c r="B29" s="22">
        <v>6</v>
      </c>
      <c r="C29" s="22">
        <v>2</v>
      </c>
      <c r="D29" s="22">
        <v>2</v>
      </c>
      <c r="E29" s="22">
        <v>0</v>
      </c>
      <c r="F29" s="22">
        <v>127</v>
      </c>
      <c r="G29" s="22">
        <v>2</v>
      </c>
      <c r="H29" s="22">
        <v>1</v>
      </c>
      <c r="I29" s="22">
        <v>1</v>
      </c>
      <c r="J29" s="22">
        <v>597</v>
      </c>
      <c r="K29" s="22">
        <v>1</v>
      </c>
      <c r="L29" s="22">
        <v>1.028</v>
      </c>
      <c r="M29" s="22">
        <v>1</v>
      </c>
      <c r="N29" s="22">
        <v>2</v>
      </c>
      <c r="O29" s="22">
        <v>4</v>
      </c>
      <c r="P29" s="22">
        <v>2</v>
      </c>
      <c r="Q29" s="22">
        <v>0</v>
      </c>
      <c r="R29" s="22">
        <v>4</v>
      </c>
      <c r="S29" s="22">
        <v>1</v>
      </c>
      <c r="T29" s="22">
        <v>1</v>
      </c>
      <c r="U29" s="22">
        <v>0</v>
      </c>
      <c r="V29" s="22">
        <v>14</v>
      </c>
      <c r="W29" s="22">
        <v>4</v>
      </c>
      <c r="X29" s="26">
        <f>SUM(B29:W29)</f>
        <v>773.028</v>
      </c>
    </row>
    <row r="30" spans="1:24" ht="13.5" customHeight="1" thickBot="1" thickTop="1">
      <c r="A30" s="19" t="s">
        <v>27</v>
      </c>
      <c r="B30" s="27">
        <f aca="true" t="shared" si="5" ref="B30:X30">SUM(B26:B29)</f>
        <v>11</v>
      </c>
      <c r="C30" s="27">
        <f t="shared" si="5"/>
        <v>4</v>
      </c>
      <c r="D30" s="27">
        <f t="shared" si="5"/>
        <v>2</v>
      </c>
      <c r="E30" s="27">
        <f t="shared" si="5"/>
        <v>2</v>
      </c>
      <c r="F30" s="27">
        <f t="shared" si="5"/>
        <v>186</v>
      </c>
      <c r="G30" s="27">
        <f t="shared" si="5"/>
        <v>3</v>
      </c>
      <c r="H30" s="27">
        <f t="shared" si="5"/>
        <v>2</v>
      </c>
      <c r="I30" s="27">
        <f t="shared" si="5"/>
        <v>3</v>
      </c>
      <c r="J30" s="27">
        <f t="shared" si="5"/>
        <v>728</v>
      </c>
      <c r="K30" s="27">
        <f t="shared" si="5"/>
        <v>2</v>
      </c>
      <c r="L30" s="27">
        <f t="shared" si="5"/>
        <v>5.0280000000000005</v>
      </c>
      <c r="M30" s="27">
        <f t="shared" si="5"/>
        <v>2</v>
      </c>
      <c r="N30" s="27">
        <f t="shared" si="5"/>
        <v>2</v>
      </c>
      <c r="O30" s="27">
        <f t="shared" si="5"/>
        <v>5</v>
      </c>
      <c r="P30" s="27">
        <f t="shared" si="5"/>
        <v>5</v>
      </c>
      <c r="Q30" s="27">
        <f t="shared" si="5"/>
        <v>0</v>
      </c>
      <c r="R30" s="27">
        <f t="shared" si="5"/>
        <v>5</v>
      </c>
      <c r="S30" s="27">
        <f t="shared" si="5"/>
        <v>2</v>
      </c>
      <c r="T30" s="27">
        <f t="shared" si="5"/>
        <v>2</v>
      </c>
      <c r="U30" s="27">
        <f t="shared" si="5"/>
        <v>0</v>
      </c>
      <c r="V30" s="27">
        <f t="shared" si="5"/>
        <v>45</v>
      </c>
      <c r="W30" s="27">
        <f t="shared" si="5"/>
        <v>6</v>
      </c>
      <c r="X30" s="28">
        <f t="shared" si="5"/>
        <v>1022.028</v>
      </c>
    </row>
    <row r="31" spans="1:24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3"/>
    </row>
    <row r="32" spans="1:24" ht="13.5" customHeight="1">
      <c r="A32" s="17" t="s">
        <v>1</v>
      </c>
      <c r="B32" s="22">
        <f aca="true" t="shared" si="6" ref="B32:X32">SUM(B7:B14)</f>
        <v>230</v>
      </c>
      <c r="C32" s="22">
        <f t="shared" si="6"/>
        <v>216</v>
      </c>
      <c r="D32" s="22">
        <f t="shared" si="6"/>
        <v>29</v>
      </c>
      <c r="E32" s="22">
        <f t="shared" si="6"/>
        <v>120</v>
      </c>
      <c r="F32" s="22">
        <f t="shared" si="6"/>
        <v>1940</v>
      </c>
      <c r="G32" s="22">
        <f t="shared" si="6"/>
        <v>83</v>
      </c>
      <c r="H32" s="22">
        <f t="shared" si="6"/>
        <v>33</v>
      </c>
      <c r="I32" s="22">
        <f t="shared" si="6"/>
        <v>256</v>
      </c>
      <c r="J32" s="22">
        <f t="shared" si="6"/>
        <v>6317</v>
      </c>
      <c r="K32" s="22">
        <f t="shared" si="6"/>
        <v>39</v>
      </c>
      <c r="L32" s="22">
        <f t="shared" si="6"/>
        <v>73.37700000000001</v>
      </c>
      <c r="M32" s="22">
        <f t="shared" si="6"/>
        <v>11</v>
      </c>
      <c r="N32" s="22">
        <f t="shared" si="6"/>
        <v>15</v>
      </c>
      <c r="O32" s="22">
        <f t="shared" si="6"/>
        <v>214</v>
      </c>
      <c r="P32" s="22">
        <f t="shared" si="6"/>
        <v>45.666</v>
      </c>
      <c r="Q32" s="22">
        <f t="shared" si="6"/>
        <v>15</v>
      </c>
      <c r="R32" s="22">
        <f t="shared" si="6"/>
        <v>133</v>
      </c>
      <c r="S32" s="22">
        <f t="shared" si="6"/>
        <v>37</v>
      </c>
      <c r="T32" s="22">
        <f t="shared" si="6"/>
        <v>98</v>
      </c>
      <c r="U32" s="22">
        <f t="shared" si="6"/>
        <v>344.298</v>
      </c>
      <c r="V32" s="22">
        <f t="shared" si="6"/>
        <v>1131</v>
      </c>
      <c r="W32" s="22">
        <f t="shared" si="6"/>
        <v>107.771</v>
      </c>
      <c r="X32" s="23">
        <f t="shared" si="6"/>
        <v>11488.112000000001</v>
      </c>
    </row>
    <row r="33" spans="1:24" ht="13.5" customHeight="1">
      <c r="A33" s="17" t="s">
        <v>2</v>
      </c>
      <c r="B33" s="22">
        <f aca="true" t="shared" si="7" ref="B33:X33">B16+B18+B22+B25+B30</f>
        <v>23</v>
      </c>
      <c r="C33" s="22">
        <f t="shared" si="7"/>
        <v>13</v>
      </c>
      <c r="D33" s="22">
        <f t="shared" si="7"/>
        <v>4</v>
      </c>
      <c r="E33" s="22">
        <f t="shared" si="7"/>
        <v>7</v>
      </c>
      <c r="F33" s="22">
        <f t="shared" si="7"/>
        <v>387</v>
      </c>
      <c r="G33" s="22">
        <f t="shared" si="7"/>
        <v>11</v>
      </c>
      <c r="H33" s="22">
        <f t="shared" si="7"/>
        <v>3</v>
      </c>
      <c r="I33" s="22">
        <f t="shared" si="7"/>
        <v>12</v>
      </c>
      <c r="J33" s="22">
        <f t="shared" si="7"/>
        <v>1703</v>
      </c>
      <c r="K33" s="22">
        <f t="shared" si="7"/>
        <v>7</v>
      </c>
      <c r="L33" s="22">
        <f t="shared" si="7"/>
        <v>8.097000000000001</v>
      </c>
      <c r="M33" s="22">
        <f t="shared" si="7"/>
        <v>2</v>
      </c>
      <c r="N33" s="22">
        <f t="shared" si="7"/>
        <v>5</v>
      </c>
      <c r="O33" s="22">
        <f t="shared" si="7"/>
        <v>15</v>
      </c>
      <c r="P33" s="22">
        <f t="shared" si="7"/>
        <v>9</v>
      </c>
      <c r="Q33" s="22">
        <f t="shared" si="7"/>
        <v>0</v>
      </c>
      <c r="R33" s="22">
        <f t="shared" si="7"/>
        <v>23</v>
      </c>
      <c r="S33" s="22">
        <f t="shared" si="7"/>
        <v>3</v>
      </c>
      <c r="T33" s="22">
        <f t="shared" si="7"/>
        <v>18</v>
      </c>
      <c r="U33" s="22">
        <f t="shared" si="7"/>
        <v>19</v>
      </c>
      <c r="V33" s="22">
        <f t="shared" si="7"/>
        <v>105</v>
      </c>
      <c r="W33" s="22">
        <f t="shared" si="7"/>
        <v>13</v>
      </c>
      <c r="X33" s="23">
        <f t="shared" si="7"/>
        <v>2390.0969999999998</v>
      </c>
    </row>
    <row r="34" spans="1:24" ht="13.5" customHeight="1" thickBot="1">
      <c r="A34" s="18" t="s">
        <v>3</v>
      </c>
      <c r="B34" s="30">
        <f aca="true" t="shared" si="8" ref="B34:X34">+B32+B33</f>
        <v>253</v>
      </c>
      <c r="C34" s="30">
        <f t="shared" si="8"/>
        <v>229</v>
      </c>
      <c r="D34" s="30">
        <f t="shared" si="8"/>
        <v>33</v>
      </c>
      <c r="E34" s="30">
        <f t="shared" si="8"/>
        <v>127</v>
      </c>
      <c r="F34" s="30">
        <f t="shared" si="8"/>
        <v>2327</v>
      </c>
      <c r="G34" s="30">
        <f t="shared" si="8"/>
        <v>94</v>
      </c>
      <c r="H34" s="30">
        <f t="shared" si="8"/>
        <v>36</v>
      </c>
      <c r="I34" s="30">
        <f t="shared" si="8"/>
        <v>268</v>
      </c>
      <c r="J34" s="30">
        <f t="shared" si="8"/>
        <v>8020</v>
      </c>
      <c r="K34" s="30">
        <f t="shared" si="8"/>
        <v>46</v>
      </c>
      <c r="L34" s="30">
        <f t="shared" si="8"/>
        <v>81.47400000000002</v>
      </c>
      <c r="M34" s="30">
        <f t="shared" si="8"/>
        <v>13</v>
      </c>
      <c r="N34" s="30">
        <f t="shared" si="8"/>
        <v>20</v>
      </c>
      <c r="O34" s="30">
        <f t="shared" si="8"/>
        <v>229</v>
      </c>
      <c r="P34" s="30">
        <f t="shared" si="8"/>
        <v>54.666</v>
      </c>
      <c r="Q34" s="30">
        <f t="shared" si="8"/>
        <v>15</v>
      </c>
      <c r="R34" s="30">
        <f t="shared" si="8"/>
        <v>156</v>
      </c>
      <c r="S34" s="30">
        <f t="shared" si="8"/>
        <v>40</v>
      </c>
      <c r="T34" s="30">
        <f t="shared" si="8"/>
        <v>116</v>
      </c>
      <c r="U34" s="30">
        <f t="shared" si="8"/>
        <v>363.298</v>
      </c>
      <c r="V34" s="30">
        <f t="shared" si="8"/>
        <v>1236</v>
      </c>
      <c r="W34" s="30">
        <f t="shared" si="8"/>
        <v>120.771</v>
      </c>
      <c r="X34" s="31">
        <f t="shared" si="8"/>
        <v>13878.209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&amp;L&amp;9令和元年７月２１日執行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島根県選挙管理委員会</dc:creator>
  <cp:keywords/>
  <dc:description/>
  <cp:lastModifiedBy>o</cp:lastModifiedBy>
  <cp:lastPrinted>2019-07-23T02:33:20Z</cp:lastPrinted>
  <dcterms:created xsi:type="dcterms:W3CDTF">2004-07-12T02:37:39Z</dcterms:created>
  <dcterms:modified xsi:type="dcterms:W3CDTF">2019-07-23T02:33:58Z</dcterms:modified>
  <cp:category/>
  <cp:version/>
  <cp:contentType/>
  <cp:contentStatus/>
</cp:coreProperties>
</file>