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921" activeTab="0"/>
  </bookViews>
  <sheets>
    <sheet name="01維新政党・新風" sheetId="1" r:id="rId1"/>
    <sheet name="02社会民主党" sheetId="2" r:id="rId2"/>
    <sheet name="03公明党" sheetId="3" r:id="rId3"/>
    <sheet name="04９条ネット" sheetId="4" r:id="rId4"/>
    <sheet name="05共生新党" sheetId="5" r:id="rId5"/>
    <sheet name="06日本共産党" sheetId="6" r:id="rId6"/>
    <sheet name="07国民新党" sheetId="7" r:id="rId7"/>
    <sheet name="08自由民主党" sheetId="8" r:id="rId8"/>
    <sheet name="09民主党" sheetId="9" r:id="rId9"/>
    <sheet name="10新党日本" sheetId="10" r:id="rId10"/>
    <sheet name="11女性党" sheetId="11" r:id="rId11"/>
    <sheet name="得票総数の開票区別政党別一覧" sheetId="12" r:id="rId12"/>
  </sheets>
  <definedNames>
    <definedName name="_xlnm.Print_Titles" localSheetId="0">'01維新政党・新風'!$A:$A,'01維新政党・新風'!$1:$6</definedName>
    <definedName name="_xlnm.Print_Titles" localSheetId="1">'02社会民主党'!$A:$A,'02社会民主党'!$1:$6</definedName>
    <definedName name="_xlnm.Print_Titles" localSheetId="2">'03公明党'!$A:$A,'03公明党'!$1:$6</definedName>
    <definedName name="_xlnm.Print_Titles" localSheetId="3">'04９条ネット'!$A:$A,'04９条ネット'!$1:$6</definedName>
    <definedName name="_xlnm.Print_Titles" localSheetId="4">'05共生新党'!$A:$A,'05共生新党'!$1:$6</definedName>
    <definedName name="_xlnm.Print_Titles" localSheetId="5">'06日本共産党'!$A:$A,'06日本共産党'!$1:$6</definedName>
    <definedName name="_xlnm.Print_Titles" localSheetId="6">'07国民新党'!$A:$A,'07国民新党'!$1:$6</definedName>
    <definedName name="_xlnm.Print_Titles" localSheetId="7">'08自由民主党'!$A:$A,'08自由民主党'!$1:$6</definedName>
    <definedName name="_xlnm.Print_Titles" localSheetId="8">'09民主党'!$A:$A,'09民主党'!$1:$6</definedName>
    <definedName name="_xlnm.Print_Titles" localSheetId="9">'10新党日本'!$A:$A,'10新党日本'!$1:$6</definedName>
    <definedName name="_xlnm.Print_Titles" localSheetId="10">'11女性党'!$A:$A,'11女性党'!$1:$6</definedName>
    <definedName name="_xlnm.Print_Titles" localSheetId="11">'得票総数の開票区別政党別一覧'!$A:$A,'得票総数の開票区別政党別一覧'!$1:$7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<sst xmlns="http://schemas.openxmlformats.org/spreadsheetml/2006/main" count="881" uniqueCount="271">
  <si>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</si>
  <si>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</si>
  <si>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</si>
  <si>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</si>
  <si>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</si>
  <si>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</si>
  <si>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</si>
  <si>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</si>
  <si>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</si>
  <si>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</si>
  <si>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</si>
  <si>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</si>
  <si>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</si>
  <si>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</si>
  <si>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</si>
  <si>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</si>
  <si>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</si>
  <si>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</si>
  <si>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</si>
  <si>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</si>
  <si>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</si>
  <si>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</si>
  <si>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</si>
  <si>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</si>
  <si>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</si>
  <si>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</si>
  <si>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</si>
  <si>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</si>
  <si>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</si>
  <si>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</si>
  <si>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</si>
  <si>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</si>
  <si>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</si>
  <si>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</si>
  <si>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</si>
  <si>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</si>
  <si>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東出雲町</t>
  </si>
  <si>
    <t>奥出雲町</t>
  </si>
  <si>
    <t>飯石郡</t>
  </si>
  <si>
    <t>飯南町</t>
  </si>
  <si>
    <t>簸川郡</t>
  </si>
  <si>
    <t>斐川町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</si>
  <si>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</si>
  <si>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</si>
  <si>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</si>
  <si>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</si>
  <si>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</si>
  <si>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</si>
  <si>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</si>
  <si>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</si>
  <si>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</si>
  <si>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</si>
  <si>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</si>
  <si>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維新政党・新風</t>
  </si>
  <si>
    <t>9</t>
  </si>
  <si>
    <t>10</t>
  </si>
  <si>
    <t>11</t>
  </si>
  <si>
    <t>飯南町</t>
  </si>
  <si>
    <t>斐川町</t>
  </si>
  <si>
    <t>邑南町</t>
  </si>
  <si>
    <t>吉賀町</t>
  </si>
  <si>
    <t>隠岐の島町</t>
  </si>
  <si>
    <t>飯南町</t>
  </si>
  <si>
    <t>社会民主党</t>
  </si>
  <si>
    <t>12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</si>
  <si>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</si>
  <si>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</si>
  <si>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</si>
  <si>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</si>
  <si>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</si>
  <si>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</si>
  <si>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</si>
  <si>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</si>
  <si>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</si>
  <si>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</si>
  <si>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</si>
  <si>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</si>
  <si>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</si>
  <si>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</si>
  <si>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</si>
  <si>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</si>
  <si>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</si>
  <si>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</si>
  <si>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</si>
  <si>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</si>
  <si>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</si>
  <si>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</si>
  <si>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</si>
  <si>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</si>
  <si>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</si>
  <si>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公明党</t>
  </si>
  <si>
    <t>９条ネット</t>
  </si>
  <si>
    <t>共生新党</t>
  </si>
  <si>
    <t>日本共産党</t>
  </si>
  <si>
    <t>11</t>
  </si>
  <si>
    <t>12</t>
  </si>
  <si>
    <t>13</t>
  </si>
  <si>
    <t>14</t>
  </si>
  <si>
    <t>飯南町</t>
  </si>
  <si>
    <t>国民新党</t>
  </si>
  <si>
    <t>飯南町</t>
  </si>
  <si>
    <t>自由民主党</t>
  </si>
  <si>
    <t>飯南町</t>
  </si>
  <si>
    <t>民主党</t>
  </si>
  <si>
    <t>飯南町</t>
  </si>
  <si>
    <t>新党日本</t>
  </si>
  <si>
    <t>女性党</t>
  </si>
  <si>
    <t>維新政党・新風</t>
  </si>
  <si>
    <t>公明党</t>
  </si>
  <si>
    <t>民主党</t>
  </si>
  <si>
    <t>新党日本</t>
  </si>
  <si>
    <t>女性党</t>
  </si>
  <si>
    <t>魚谷　哲央</t>
  </si>
  <si>
    <t>せと　弘幸</t>
  </si>
  <si>
    <t>松村　久義</t>
  </si>
  <si>
    <t>山口　たか</t>
  </si>
  <si>
    <t>又市　征治</t>
  </si>
  <si>
    <t>上原　ひろ子</t>
  </si>
  <si>
    <t>戸田　二郎</t>
  </si>
  <si>
    <t>金子　哲夫</t>
  </si>
  <si>
    <t>山内　トクシン</t>
  </si>
  <si>
    <t>土谷　一雄</t>
  </si>
  <si>
    <t>市川　博美</t>
  </si>
  <si>
    <t>横田　昌三</t>
  </si>
  <si>
    <t>渡辺　たかお</t>
  </si>
  <si>
    <t>加藤　しゅういち</t>
  </si>
  <si>
    <t>遠山　清彦</t>
  </si>
  <si>
    <t>魚住　裕一郎</t>
  </si>
  <si>
    <t>山本　かなえ</t>
  </si>
  <si>
    <t>山本　ひろし</t>
  </si>
  <si>
    <t>こば　健太郎</t>
  </si>
  <si>
    <t>草川　昭三</t>
  </si>
  <si>
    <t>赤星　純司</t>
  </si>
  <si>
    <t>あずま　睦治</t>
  </si>
  <si>
    <t>えびすい　徹</t>
  </si>
  <si>
    <t>川島　信雄</t>
  </si>
  <si>
    <t>武田　素子</t>
  </si>
  <si>
    <t>徳水　典子</t>
  </si>
  <si>
    <t>広瀬　かずや</t>
  </si>
  <si>
    <t>溝口　みつよし</t>
  </si>
  <si>
    <t>吉本　まさふみ</t>
  </si>
  <si>
    <t>天木　直人</t>
  </si>
  <si>
    <t>栗原　きみ子</t>
  </si>
  <si>
    <t>藤田　恵</t>
  </si>
  <si>
    <t>石川　一郎</t>
  </si>
  <si>
    <t>小松　猛</t>
  </si>
  <si>
    <t>小山　広明</t>
  </si>
  <si>
    <t>ＺＡＫＩ</t>
  </si>
  <si>
    <t>すずた　渉</t>
  </si>
  <si>
    <t>成島　忠夫</t>
  </si>
  <si>
    <t>若尾　文子</t>
  </si>
  <si>
    <t>小川　卓也</t>
  </si>
  <si>
    <t>白石　茂樹</t>
  </si>
  <si>
    <t>関根　博之</t>
  </si>
  <si>
    <t>柏田　きよみつ</t>
  </si>
  <si>
    <t>井上　さとし</t>
  </si>
  <si>
    <t>紙　智子</t>
  </si>
  <si>
    <t>山下　よしき</t>
  </si>
  <si>
    <t>春名　なおあき</t>
  </si>
  <si>
    <t>谷川　智行</t>
  </si>
  <si>
    <t>石村　智子</t>
  </si>
  <si>
    <t>岡　ちはる</t>
  </si>
  <si>
    <t>かわえ　明美</t>
  </si>
  <si>
    <t>こくた　全</t>
  </si>
  <si>
    <t>小林　立雄</t>
  </si>
  <si>
    <t>佐藤　圭子</t>
  </si>
  <si>
    <t>津野　豊臣</t>
  </si>
  <si>
    <t>藤井　みどり</t>
  </si>
  <si>
    <t>前田　ふみ子</t>
  </si>
  <si>
    <t>村主　明子</t>
  </si>
  <si>
    <t>山岸　やすお</t>
  </si>
  <si>
    <t>吉岡　正史</t>
  </si>
  <si>
    <t>宮本　いちぞう</t>
  </si>
  <si>
    <t>関口　フサオ</t>
  </si>
  <si>
    <t>くましろ　昭彦</t>
  </si>
  <si>
    <t>マツモト　ノブエ</t>
  </si>
  <si>
    <t>つしま　きょういち</t>
  </si>
  <si>
    <t>青山　丘</t>
  </si>
  <si>
    <t>いとう　秀子</t>
  </si>
  <si>
    <t>上田　たかゆき</t>
  </si>
  <si>
    <t>フジモリ</t>
  </si>
  <si>
    <t>小林　こうき</t>
  </si>
  <si>
    <t>坪井　かずたか</t>
  </si>
  <si>
    <t>ゴヤ　宏</t>
  </si>
  <si>
    <t>ペマ　ギャルポ</t>
  </si>
  <si>
    <t>じみ　庄三郎</t>
  </si>
  <si>
    <t>あだち　雅志</t>
  </si>
  <si>
    <t>ありむら　治子</t>
  </si>
  <si>
    <t>石井　みどり</t>
  </si>
  <si>
    <t>上野　公成</t>
  </si>
  <si>
    <t>えとう　せいいち</t>
  </si>
  <si>
    <t>大高　まもる</t>
  </si>
  <si>
    <t>大西　ひでお</t>
  </si>
  <si>
    <t>おつじ　秀久</t>
  </si>
  <si>
    <t>おみ　朝子</t>
  </si>
  <si>
    <t>川口　より子</t>
  </si>
  <si>
    <t>かわせ　葉子</t>
  </si>
  <si>
    <t>小泉　あきお</t>
  </si>
  <si>
    <t>佐藤　のぶあき</t>
  </si>
  <si>
    <t>佐藤　まさひさ</t>
  </si>
  <si>
    <t>山東　昭子</t>
  </si>
  <si>
    <t>たけみ　敬三</t>
  </si>
  <si>
    <t>段本　幸男</t>
  </si>
  <si>
    <t>なかそね　康人</t>
  </si>
  <si>
    <t>中西　しげあき</t>
  </si>
  <si>
    <t>中山　恭子</t>
  </si>
  <si>
    <t>橋本　聖子</t>
  </si>
  <si>
    <t>福島　けいしろう</t>
  </si>
  <si>
    <t>福本　アジア</t>
  </si>
  <si>
    <t>藤井　もとゆき</t>
  </si>
  <si>
    <t>ふじの　公孝</t>
  </si>
  <si>
    <t>ますぞえ　要一</t>
  </si>
  <si>
    <t>松原　まなみ</t>
  </si>
  <si>
    <t>丸一　よしのり</t>
  </si>
  <si>
    <t>まるも　ゆきこ</t>
  </si>
  <si>
    <t>丸山　和也</t>
  </si>
  <si>
    <t>森下　博之</t>
  </si>
  <si>
    <t>森元　つねお</t>
  </si>
  <si>
    <t>山田　としお</t>
  </si>
  <si>
    <t>義家　弘介</t>
  </si>
  <si>
    <t>米田　けんぞう</t>
  </si>
  <si>
    <t>あいはら　くみこ</t>
  </si>
  <si>
    <t>青木　愛</t>
  </si>
  <si>
    <t>いけぐち　修次</t>
  </si>
  <si>
    <t>石井　一</t>
  </si>
  <si>
    <t>大石　尚子</t>
  </si>
  <si>
    <t>大江　やすひろ</t>
  </si>
  <si>
    <t>おおしま　九州男</t>
  </si>
  <si>
    <t>尾辻　かな子</t>
  </si>
  <si>
    <t>風間　なおき</t>
  </si>
  <si>
    <t>叶　よしかず</t>
  </si>
  <si>
    <t>神本　みえ子</t>
  </si>
  <si>
    <t>かわい　たかのり</t>
  </si>
  <si>
    <t>木下　あつし</t>
  </si>
  <si>
    <t>金　ジョンオク</t>
  </si>
  <si>
    <t>今野　東</t>
  </si>
  <si>
    <t>斉藤　つよし</t>
  </si>
  <si>
    <t>高竹　和明</t>
  </si>
  <si>
    <t>玉置　一弥</t>
  </si>
  <si>
    <t>たるい　良和</t>
  </si>
  <si>
    <t>ツルネン　マルテイ</t>
  </si>
  <si>
    <t>とどろき　利治</t>
  </si>
  <si>
    <t>長崎　けいいち</t>
  </si>
  <si>
    <t>西岡　武夫</t>
  </si>
  <si>
    <t>はた　ともこ</t>
  </si>
  <si>
    <t>広野　ただし</t>
  </si>
  <si>
    <t>藤谷　光信</t>
  </si>
  <si>
    <t>ふじわら　正司</t>
  </si>
  <si>
    <t>藤原　よしのぶ</t>
  </si>
  <si>
    <t>みわ　信昭</t>
  </si>
  <si>
    <t>むろい　邦彦</t>
  </si>
  <si>
    <t>山崎　まや</t>
  </si>
  <si>
    <t>山村　てるつぐ</t>
  </si>
  <si>
    <t>山本　たかし</t>
  </si>
  <si>
    <t>よこみね　良郎</t>
  </si>
  <si>
    <t>吉川　さおり</t>
  </si>
  <si>
    <t>有田　芳生</t>
  </si>
  <si>
    <t>田中　康夫</t>
  </si>
  <si>
    <t>平山　誠</t>
  </si>
  <si>
    <t>しのはら　ふさ子</t>
  </si>
  <si>
    <t>福井　ちよ</t>
  </si>
  <si>
    <t>中山　ひろ子</t>
  </si>
  <si>
    <t>藤田　さちよ</t>
  </si>
  <si>
    <t>斉藤　みえ子</t>
  </si>
  <si>
    <t>早坂　きくみ</t>
  </si>
  <si>
    <t>西尾　美春</t>
  </si>
  <si>
    <t>竹内　恵美子</t>
  </si>
  <si>
    <t>篠原　まゆ</t>
  </si>
  <si>
    <t>蔵田　えり子</t>
  </si>
  <si>
    <t>吉山　ひでみ</t>
  </si>
  <si>
    <t>町山　恵子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</si>
</sst>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81" fontId="4" fillId="0" borderId="17" xfId="0" applyNumberFormat="1" applyFont="1" applyFill="1" applyBorder="1" applyAlignment="1">
      <alignment horizontal="right"/>
    </xf>
    <xf numFmtId="181" fontId="4" fillId="0" borderId="18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41" xfId="0" applyNumberFormat="1" applyFont="1" applyFill="1" applyBorder="1" applyAlignment="1">
      <alignment horizontal="right" vertical="center"/>
    </xf>
    <xf numFmtId="181" fontId="4" fillId="0" borderId="4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181" fontId="4" fillId="0" borderId="44" xfId="0" applyNumberFormat="1" applyFont="1" applyFill="1" applyBorder="1" applyAlignment="1">
      <alignment horizontal="right" vertical="center"/>
    </xf>
    <xf numFmtId="181" fontId="4" fillId="0" borderId="45" xfId="0" applyNumberFormat="1" applyFont="1" applyFill="1" applyBorder="1" applyAlignment="1">
      <alignment horizontal="right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78" fontId="4" fillId="0" borderId="4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41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181" fontId="4" fillId="0" borderId="54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78" fontId="4" fillId="0" borderId="44" xfId="0" applyNumberFormat="1" applyFont="1" applyFill="1" applyBorder="1" applyAlignment="1">
      <alignment/>
    </xf>
    <xf numFmtId="178" fontId="4" fillId="0" borderId="45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/>
    </xf>
    <xf numFmtId="178" fontId="4" fillId="0" borderId="57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81" fontId="4" fillId="0" borderId="59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38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17.625" style="5" customWidth="1"/>
    <col min="2" max="4" width="20.625" style="5" customWidth="1"/>
    <col min="5" max="5" width="16.625" style="5" customWidth="1"/>
    <col min="6" max="16384" width="9.00390625" style="5" customWidth="1"/>
  </cols>
  <sheetData>
    <row r="1" spans="1:5" ht="13.5" customHeight="1">
      <c r="A1" s="1" t="s">
        <v>4</v>
      </c>
      <c r="B1" s="2"/>
      <c r="C1" s="3"/>
      <c r="D1" s="3"/>
      <c r="E1" s="4"/>
    </row>
    <row r="2" spans="1:5" ht="13.5" customHeight="1">
      <c r="A2" s="6" t="s">
        <v>18</v>
      </c>
      <c r="B2" s="2"/>
      <c r="C2" s="7"/>
      <c r="D2" s="7"/>
      <c r="E2" s="4"/>
    </row>
    <row r="3" spans="1:5" ht="13.5" customHeight="1">
      <c r="A3" s="6" t="s">
        <v>53</v>
      </c>
      <c r="B3" s="2"/>
      <c r="C3" s="7"/>
      <c r="D3" s="7"/>
      <c r="E3" s="4"/>
    </row>
    <row r="4" spans="1:5" ht="13.5" customHeight="1" thickBot="1">
      <c r="A4" s="8" t="s">
        <v>18</v>
      </c>
      <c r="B4" s="9"/>
      <c r="C4" s="3"/>
      <c r="D4" s="3"/>
      <c r="E4" s="4"/>
    </row>
    <row r="5" spans="1:5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3"/>
    </row>
    <row r="6" spans="1:5" ht="13.5" customHeight="1" thickBot="1">
      <c r="A6" s="14" t="s">
        <v>6</v>
      </c>
      <c r="B6" s="15" t="s">
        <v>112</v>
      </c>
      <c r="C6" s="16" t="s">
        <v>113</v>
      </c>
      <c r="D6" s="16" t="s">
        <v>114</v>
      </c>
      <c r="E6" s="17" t="s">
        <v>7</v>
      </c>
    </row>
    <row r="7" spans="1:5" ht="13.5" customHeight="1" thickTop="1">
      <c r="A7" s="18" t="s">
        <v>19</v>
      </c>
      <c r="B7" s="23">
        <v>9</v>
      </c>
      <c r="C7" s="23">
        <v>14</v>
      </c>
      <c r="D7" s="23">
        <v>9</v>
      </c>
      <c r="E7" s="24">
        <f>SUM(B7:D7)</f>
        <v>32</v>
      </c>
    </row>
    <row r="8" spans="1:5" ht="13.5" customHeight="1">
      <c r="A8" s="18" t="s">
        <v>20</v>
      </c>
      <c r="B8" s="23">
        <v>1</v>
      </c>
      <c r="C8" s="23">
        <v>2</v>
      </c>
      <c r="D8" s="23">
        <v>1</v>
      </c>
      <c r="E8" s="24">
        <f aca="true" t="shared" si="0" ref="E8:E15">SUM(B8:D8)</f>
        <v>4</v>
      </c>
    </row>
    <row r="9" spans="1:5" ht="13.5" customHeight="1">
      <c r="A9" s="18" t="s">
        <v>21</v>
      </c>
      <c r="B9" s="23">
        <v>5</v>
      </c>
      <c r="C9" s="23">
        <v>10</v>
      </c>
      <c r="D9" s="23">
        <v>5</v>
      </c>
      <c r="E9" s="24">
        <f t="shared" si="0"/>
        <v>20</v>
      </c>
    </row>
    <row r="10" spans="1:5" ht="13.5" customHeight="1">
      <c r="A10" s="18" t="s">
        <v>22</v>
      </c>
      <c r="B10" s="23">
        <v>1</v>
      </c>
      <c r="C10" s="23">
        <v>8</v>
      </c>
      <c r="D10" s="23">
        <v>2</v>
      </c>
      <c r="E10" s="24">
        <f t="shared" si="0"/>
        <v>11</v>
      </c>
    </row>
    <row r="11" spans="1:5" ht="13.5" customHeight="1">
      <c r="A11" s="18" t="s">
        <v>23</v>
      </c>
      <c r="B11" s="23">
        <v>0</v>
      </c>
      <c r="C11" s="23">
        <v>2</v>
      </c>
      <c r="D11" s="23">
        <v>2</v>
      </c>
      <c r="E11" s="24">
        <f t="shared" si="0"/>
        <v>4</v>
      </c>
    </row>
    <row r="12" spans="1:5" ht="13.5" customHeight="1">
      <c r="A12" s="18" t="s">
        <v>24</v>
      </c>
      <c r="B12" s="23">
        <v>4</v>
      </c>
      <c r="C12" s="23">
        <v>3</v>
      </c>
      <c r="D12" s="23">
        <v>1</v>
      </c>
      <c r="E12" s="24">
        <f t="shared" si="0"/>
        <v>8</v>
      </c>
    </row>
    <row r="13" spans="1:5" ht="13.5" customHeight="1">
      <c r="A13" s="18" t="s">
        <v>25</v>
      </c>
      <c r="B13" s="23">
        <v>1</v>
      </c>
      <c r="C13" s="23">
        <v>2</v>
      </c>
      <c r="D13" s="23">
        <v>1</v>
      </c>
      <c r="E13" s="24">
        <f t="shared" si="0"/>
        <v>4</v>
      </c>
    </row>
    <row r="14" spans="1:5" ht="13.5" customHeight="1" thickBot="1">
      <c r="A14" s="14" t="s">
        <v>35</v>
      </c>
      <c r="B14" s="25">
        <v>0</v>
      </c>
      <c r="C14" s="25">
        <v>3</v>
      </c>
      <c r="D14" s="25">
        <v>2</v>
      </c>
      <c r="E14" s="26">
        <f t="shared" si="0"/>
        <v>5</v>
      </c>
    </row>
    <row r="15" spans="1:5" ht="13.5" customHeight="1" thickBot="1" thickTop="1">
      <c r="A15" s="18" t="s">
        <v>36</v>
      </c>
      <c r="B15" s="23">
        <v>1</v>
      </c>
      <c r="C15" s="23">
        <v>0</v>
      </c>
      <c r="D15" s="23">
        <v>0</v>
      </c>
      <c r="E15" s="30">
        <f t="shared" si="0"/>
        <v>1</v>
      </c>
    </row>
    <row r="16" spans="1:5" ht="13.5" customHeight="1" thickBot="1" thickTop="1">
      <c r="A16" s="20" t="s">
        <v>26</v>
      </c>
      <c r="B16" s="28">
        <f>SUM(B15:B15)</f>
        <v>1</v>
      </c>
      <c r="C16" s="28">
        <f>SUM(C15:C15)</f>
        <v>0</v>
      </c>
      <c r="D16" s="28">
        <f>SUM(D15:D15)</f>
        <v>0</v>
      </c>
      <c r="E16" s="29">
        <f>SUM(E15:E15)</f>
        <v>1</v>
      </c>
    </row>
    <row r="17" spans="1:5" ht="13.5" customHeight="1" thickBot="1" thickTop="1">
      <c r="A17" s="18" t="s">
        <v>37</v>
      </c>
      <c r="B17" s="23">
        <v>0</v>
      </c>
      <c r="C17" s="23">
        <v>0</v>
      </c>
      <c r="D17" s="23">
        <v>0</v>
      </c>
      <c r="E17" s="30">
        <f>SUM(B17:D17)</f>
        <v>0</v>
      </c>
    </row>
    <row r="18" spans="1:5" ht="13.5" customHeight="1" thickBot="1" thickTop="1">
      <c r="A18" s="20" t="s">
        <v>27</v>
      </c>
      <c r="B18" s="28">
        <f>SUM(B17:B17)</f>
        <v>0</v>
      </c>
      <c r="C18" s="28">
        <f>SUM(C17:C17)</f>
        <v>0</v>
      </c>
      <c r="D18" s="28">
        <f>SUM(D17:D17)</f>
        <v>0</v>
      </c>
      <c r="E18" s="29">
        <f>SUM(E17:E17)</f>
        <v>0</v>
      </c>
    </row>
    <row r="19" spans="1:5" ht="13.5" customHeight="1" thickBot="1" thickTop="1">
      <c r="A19" s="18" t="s">
        <v>39</v>
      </c>
      <c r="B19" s="23">
        <v>0</v>
      </c>
      <c r="C19" s="23">
        <v>1</v>
      </c>
      <c r="D19" s="23">
        <v>0</v>
      </c>
      <c r="E19" s="30">
        <f>SUM(B19:D19)</f>
        <v>1</v>
      </c>
    </row>
    <row r="20" spans="1:5" ht="13.5" customHeight="1" thickBot="1" thickTop="1">
      <c r="A20" s="20" t="s">
        <v>38</v>
      </c>
      <c r="B20" s="28">
        <f>SUM(B19:B19)</f>
        <v>0</v>
      </c>
      <c r="C20" s="28">
        <f>SUM(C19:C19)</f>
        <v>1</v>
      </c>
      <c r="D20" s="28">
        <f>SUM(D19:D19)</f>
        <v>0</v>
      </c>
      <c r="E20" s="29">
        <f>SUM(E19:E19)</f>
        <v>1</v>
      </c>
    </row>
    <row r="21" spans="1:5" ht="13.5" customHeight="1" thickBot="1" thickTop="1">
      <c r="A21" s="22" t="s">
        <v>41</v>
      </c>
      <c r="B21" s="31">
        <v>1</v>
      </c>
      <c r="C21" s="31">
        <v>3</v>
      </c>
      <c r="D21" s="31">
        <v>0</v>
      </c>
      <c r="E21" s="30">
        <f>SUM(B21:D21)</f>
        <v>4</v>
      </c>
    </row>
    <row r="22" spans="1:5" ht="13.5" customHeight="1" thickBot="1" thickTop="1">
      <c r="A22" s="20" t="s">
        <v>40</v>
      </c>
      <c r="B22" s="28">
        <f>SUM(B21:B21)</f>
        <v>1</v>
      </c>
      <c r="C22" s="28">
        <f>SUM(C21:C21)</f>
        <v>3</v>
      </c>
      <c r="D22" s="28">
        <f>SUM(D21:D21)</f>
        <v>0</v>
      </c>
      <c r="E22" s="29">
        <f>SUM(E21:E21)</f>
        <v>4</v>
      </c>
    </row>
    <row r="23" spans="1:5" ht="13.5" customHeight="1" thickTop="1">
      <c r="A23" s="18" t="s">
        <v>43</v>
      </c>
      <c r="B23" s="23">
        <v>0</v>
      </c>
      <c r="C23" s="23">
        <v>0</v>
      </c>
      <c r="D23" s="23">
        <v>0</v>
      </c>
      <c r="E23" s="30">
        <f>SUM(B23:D23)</f>
        <v>0</v>
      </c>
    </row>
    <row r="24" spans="1:5" ht="13.5" customHeight="1">
      <c r="A24" s="18" t="s">
        <v>44</v>
      </c>
      <c r="B24" s="23">
        <v>0</v>
      </c>
      <c r="C24" s="23">
        <v>0</v>
      </c>
      <c r="D24" s="23">
        <v>0</v>
      </c>
      <c r="E24" s="27">
        <f>SUM(B24:D24)</f>
        <v>0</v>
      </c>
    </row>
    <row r="25" spans="1:5" ht="13.5" customHeight="1" thickBot="1">
      <c r="A25" s="18" t="s">
        <v>45</v>
      </c>
      <c r="B25" s="23">
        <v>0</v>
      </c>
      <c r="C25" s="23">
        <v>0</v>
      </c>
      <c r="D25" s="23">
        <v>0</v>
      </c>
      <c r="E25" s="27">
        <f>SUM(B25:D25)</f>
        <v>0</v>
      </c>
    </row>
    <row r="26" spans="1:5" ht="13.5" customHeight="1" thickBot="1" thickTop="1">
      <c r="A26" s="20" t="s">
        <v>42</v>
      </c>
      <c r="B26" s="28">
        <f>SUM(B23:B25)</f>
        <v>0</v>
      </c>
      <c r="C26" s="28">
        <f>SUM(C23:C25)</f>
        <v>0</v>
      </c>
      <c r="D26" s="28">
        <f>SUM(D23:D25)</f>
        <v>0</v>
      </c>
      <c r="E26" s="29">
        <f>SUM(E23:E25)</f>
        <v>0</v>
      </c>
    </row>
    <row r="27" spans="1:5" ht="13.5" customHeight="1" thickTop="1">
      <c r="A27" s="18" t="s">
        <v>47</v>
      </c>
      <c r="B27" s="23">
        <v>0</v>
      </c>
      <c r="C27" s="23">
        <v>0</v>
      </c>
      <c r="D27" s="23">
        <v>0</v>
      </c>
      <c r="E27" s="30">
        <f>SUM(B27:D27)</f>
        <v>0</v>
      </c>
    </row>
    <row r="28" spans="1:5" ht="13.5" customHeight="1" thickBot="1">
      <c r="A28" s="14" t="s">
        <v>48</v>
      </c>
      <c r="B28" s="25">
        <v>1</v>
      </c>
      <c r="C28" s="25">
        <v>0</v>
      </c>
      <c r="D28" s="25">
        <v>0</v>
      </c>
      <c r="E28" s="26">
        <f>SUM(B28:D28)</f>
        <v>1</v>
      </c>
    </row>
    <row r="29" spans="1:5" ht="13.5" customHeight="1" thickBot="1" thickTop="1">
      <c r="A29" s="20" t="s">
        <v>46</v>
      </c>
      <c r="B29" s="28">
        <f>SUM(B27:B28)</f>
        <v>1</v>
      </c>
      <c r="C29" s="28">
        <f>SUM(C27:C28)</f>
        <v>0</v>
      </c>
      <c r="D29" s="28">
        <f>SUM(D27:D28)</f>
        <v>0</v>
      </c>
      <c r="E29" s="29">
        <f>SUM(E27:E28)</f>
        <v>1</v>
      </c>
    </row>
    <row r="30" spans="1:5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30">
        <f>SUM(B30:D30)</f>
        <v>0</v>
      </c>
    </row>
    <row r="31" spans="1:5" ht="13.5" customHeight="1">
      <c r="A31" s="18" t="s">
        <v>50</v>
      </c>
      <c r="B31" s="23">
        <v>0</v>
      </c>
      <c r="C31" s="23">
        <v>0</v>
      </c>
      <c r="D31" s="23">
        <v>0</v>
      </c>
      <c r="E31" s="27">
        <f>SUM(B31:D31)</f>
        <v>0</v>
      </c>
    </row>
    <row r="32" spans="1:5" ht="13.5" customHeight="1">
      <c r="A32" s="18" t="s">
        <v>51</v>
      </c>
      <c r="B32" s="23">
        <v>0</v>
      </c>
      <c r="C32" s="23">
        <v>0</v>
      </c>
      <c r="D32" s="23">
        <v>0</v>
      </c>
      <c r="E32" s="27">
        <f>SUM(B32:D32)</f>
        <v>0</v>
      </c>
    </row>
    <row r="33" spans="1:5" ht="13.5" customHeight="1" thickBot="1">
      <c r="A33" s="18" t="s">
        <v>52</v>
      </c>
      <c r="B33" s="23">
        <v>2</v>
      </c>
      <c r="C33" s="23">
        <v>3</v>
      </c>
      <c r="D33" s="23">
        <v>0</v>
      </c>
      <c r="E33" s="27">
        <f>SUM(B33:D33)</f>
        <v>5</v>
      </c>
    </row>
    <row r="34" spans="1:5" ht="13.5" customHeight="1" thickBot="1" thickTop="1">
      <c r="A34" s="20" t="s">
        <v>28</v>
      </c>
      <c r="B34" s="28">
        <f>SUM(B30:B33)</f>
        <v>2</v>
      </c>
      <c r="C34" s="28">
        <f>SUM(C30:C33)</f>
        <v>3</v>
      </c>
      <c r="D34" s="28">
        <f>SUM(D30:D33)</f>
        <v>0</v>
      </c>
      <c r="E34" s="29">
        <f>SUM(E30:E33)</f>
        <v>5</v>
      </c>
    </row>
    <row r="35" spans="1:5" ht="13.5" customHeight="1" thickTop="1">
      <c r="A35" s="18" t="s">
        <v>0</v>
      </c>
      <c r="B35" s="23"/>
      <c r="C35" s="23"/>
      <c r="D35" s="23"/>
      <c r="E35" s="24"/>
    </row>
    <row r="36" spans="1:5" ht="13.5" customHeight="1">
      <c r="A36" s="18" t="s">
        <v>1</v>
      </c>
      <c r="B36" s="23">
        <f>SUM(B7:B14)</f>
        <v>21</v>
      </c>
      <c r="C36" s="23">
        <f>SUM(C7:C14)</f>
        <v>44</v>
      </c>
      <c r="D36" s="23">
        <f>SUM(D7:D14)</f>
        <v>23</v>
      </c>
      <c r="E36" s="24">
        <f>SUM(E7:E14)</f>
        <v>88</v>
      </c>
    </row>
    <row r="37" spans="1:5" ht="13.5" customHeight="1">
      <c r="A37" s="18" t="s">
        <v>2</v>
      </c>
      <c r="B37" s="23">
        <f>B16+B18+B20+B22+B26+B29+B34</f>
        <v>5</v>
      </c>
      <c r="C37" s="23">
        <f>C16+C18+C20+C22+C26+C29+C34</f>
        <v>7</v>
      </c>
      <c r="D37" s="23">
        <f>D16+D18+D20+D22+D26+D29+D34</f>
        <v>0</v>
      </c>
      <c r="E37" s="24">
        <f>E16+E18+E20+E22+E26+E29+E34</f>
        <v>12</v>
      </c>
    </row>
    <row r="38" spans="1:5" ht="13.5" customHeight="1" thickBot="1">
      <c r="A38" s="19" t="s">
        <v>3</v>
      </c>
      <c r="B38" s="32">
        <f>+B36+B37</f>
        <v>26</v>
      </c>
      <c r="C38" s="32">
        <f>+C36+C37</f>
        <v>51</v>
      </c>
      <c r="D38" s="32">
        <f>+D36+D37</f>
        <v>23</v>
      </c>
      <c r="E38" s="33">
        <f>+E36+E37</f>
        <v>100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E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4" width="20.625" style="90" customWidth="1"/>
    <col min="5" max="5" width="16.625" style="90" customWidth="1"/>
    <col min="6" max="16384" width="9.00390625" style="90" customWidth="1"/>
  </cols>
  <sheetData>
    <row r="1" spans="1:5" ht="13.5" customHeight="1">
      <c r="A1" s="1" t="s">
        <v>4</v>
      </c>
      <c r="B1" s="2"/>
      <c r="C1" s="3"/>
      <c r="D1" s="3"/>
      <c r="E1" s="4"/>
    </row>
    <row r="2" spans="1:5" ht="13.5" customHeight="1">
      <c r="A2" s="6" t="s">
        <v>18</v>
      </c>
      <c r="B2" s="2"/>
      <c r="C2" s="7"/>
      <c r="D2" s="7"/>
      <c r="E2" s="4"/>
    </row>
    <row r="3" spans="1:5" ht="13.5" customHeight="1">
      <c r="A3" s="6" t="s">
        <v>105</v>
      </c>
      <c r="B3" s="2"/>
      <c r="C3" s="7"/>
      <c r="D3" s="7"/>
      <c r="E3" s="4"/>
    </row>
    <row r="4" spans="1:5" ht="13.5" customHeight="1" thickBot="1">
      <c r="A4" s="8" t="s">
        <v>18</v>
      </c>
      <c r="B4" s="9"/>
      <c r="C4" s="3"/>
      <c r="D4" s="3"/>
      <c r="E4" s="4"/>
    </row>
    <row r="5" spans="1:5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3"/>
    </row>
    <row r="6" spans="1:5" ht="13.5" customHeight="1" thickBot="1">
      <c r="A6" s="14" t="s">
        <v>6</v>
      </c>
      <c r="B6" s="15" t="s">
        <v>256</v>
      </c>
      <c r="C6" s="16" t="s">
        <v>257</v>
      </c>
      <c r="D6" s="16" t="s">
        <v>258</v>
      </c>
      <c r="E6" s="17" t="s">
        <v>7</v>
      </c>
    </row>
    <row r="7" spans="1:5" ht="13.5" customHeight="1" thickTop="1">
      <c r="A7" s="18" t="s">
        <v>19</v>
      </c>
      <c r="B7" s="23">
        <v>212</v>
      </c>
      <c r="C7" s="23">
        <v>393</v>
      </c>
      <c r="D7" s="23">
        <v>15</v>
      </c>
      <c r="E7" s="24">
        <f aca="true" t="shared" si="0" ref="E7:E15">SUM(B7:D7)</f>
        <v>620</v>
      </c>
    </row>
    <row r="8" spans="1:5" ht="13.5" customHeight="1">
      <c r="A8" s="18" t="s">
        <v>20</v>
      </c>
      <c r="B8" s="23">
        <v>47</v>
      </c>
      <c r="C8" s="23">
        <v>76</v>
      </c>
      <c r="D8" s="23">
        <v>9</v>
      </c>
      <c r="E8" s="24">
        <f t="shared" si="0"/>
        <v>132</v>
      </c>
    </row>
    <row r="9" spans="1:5" ht="13.5" customHeight="1">
      <c r="A9" s="18" t="s">
        <v>21</v>
      </c>
      <c r="B9" s="23">
        <v>104</v>
      </c>
      <c r="C9" s="23">
        <v>210</v>
      </c>
      <c r="D9" s="23">
        <v>11</v>
      </c>
      <c r="E9" s="24">
        <f t="shared" si="0"/>
        <v>325</v>
      </c>
    </row>
    <row r="10" spans="1:5" ht="13.5" customHeight="1">
      <c r="A10" s="18" t="s">
        <v>22</v>
      </c>
      <c r="B10" s="23">
        <v>26</v>
      </c>
      <c r="C10" s="23">
        <v>70</v>
      </c>
      <c r="D10" s="23">
        <v>3</v>
      </c>
      <c r="E10" s="24">
        <f t="shared" si="0"/>
        <v>99</v>
      </c>
    </row>
    <row r="11" spans="1:5" ht="13.5" customHeight="1">
      <c r="A11" s="18" t="s">
        <v>23</v>
      </c>
      <c r="B11" s="23">
        <v>21</v>
      </c>
      <c r="C11" s="23">
        <v>33</v>
      </c>
      <c r="D11" s="23">
        <v>5</v>
      </c>
      <c r="E11" s="24">
        <f t="shared" si="0"/>
        <v>59</v>
      </c>
    </row>
    <row r="12" spans="1:5" ht="13.5" customHeight="1">
      <c r="A12" s="18" t="s">
        <v>24</v>
      </c>
      <c r="B12" s="23">
        <v>28</v>
      </c>
      <c r="C12" s="23">
        <v>48</v>
      </c>
      <c r="D12" s="23">
        <v>3</v>
      </c>
      <c r="E12" s="24">
        <f t="shared" si="0"/>
        <v>79</v>
      </c>
    </row>
    <row r="13" spans="1:5" ht="13.5" customHeight="1">
      <c r="A13" s="18" t="s">
        <v>25</v>
      </c>
      <c r="B13" s="23">
        <v>19</v>
      </c>
      <c r="C13" s="23">
        <v>30</v>
      </c>
      <c r="D13" s="23">
        <v>2</v>
      </c>
      <c r="E13" s="24">
        <f t="shared" si="0"/>
        <v>51</v>
      </c>
    </row>
    <row r="14" spans="1:5" ht="13.5" customHeight="1" thickBot="1">
      <c r="A14" s="14" t="s">
        <v>35</v>
      </c>
      <c r="B14" s="25">
        <v>14</v>
      </c>
      <c r="C14" s="25">
        <v>37</v>
      </c>
      <c r="D14" s="25">
        <v>3</v>
      </c>
      <c r="E14" s="26">
        <f t="shared" si="0"/>
        <v>54</v>
      </c>
    </row>
    <row r="15" spans="1:5" ht="13.5" customHeight="1" thickBot="1" thickTop="1">
      <c r="A15" s="18" t="s">
        <v>36</v>
      </c>
      <c r="B15" s="23">
        <v>7</v>
      </c>
      <c r="C15" s="23">
        <v>23</v>
      </c>
      <c r="D15" s="23">
        <v>1</v>
      </c>
      <c r="E15" s="30">
        <f t="shared" si="0"/>
        <v>31</v>
      </c>
    </row>
    <row r="16" spans="1:5" ht="13.5" customHeight="1" thickBot="1" thickTop="1">
      <c r="A16" s="20" t="s">
        <v>26</v>
      </c>
      <c r="B16" s="28">
        <f>SUM(B15:B15)</f>
        <v>7</v>
      </c>
      <c r="C16" s="28">
        <f>SUM(C15:C15)</f>
        <v>23</v>
      </c>
      <c r="D16" s="28">
        <f>SUM(D15:D15)</f>
        <v>1</v>
      </c>
      <c r="E16" s="29">
        <f>SUM(E15:E15)</f>
        <v>31</v>
      </c>
    </row>
    <row r="17" spans="1:5" ht="13.5" customHeight="1" thickBot="1" thickTop="1">
      <c r="A17" s="18" t="s">
        <v>37</v>
      </c>
      <c r="B17" s="23">
        <v>4</v>
      </c>
      <c r="C17" s="23">
        <v>5</v>
      </c>
      <c r="D17" s="23">
        <v>1</v>
      </c>
      <c r="E17" s="30">
        <f>SUM(B17:D17)</f>
        <v>10</v>
      </c>
    </row>
    <row r="18" spans="1:5" ht="13.5" customHeight="1" thickBot="1" thickTop="1">
      <c r="A18" s="20" t="s">
        <v>27</v>
      </c>
      <c r="B18" s="28">
        <f>SUM(B17:B17)</f>
        <v>4</v>
      </c>
      <c r="C18" s="28">
        <f>SUM(C17:C17)</f>
        <v>5</v>
      </c>
      <c r="D18" s="28">
        <f>SUM(D17:D17)</f>
        <v>1</v>
      </c>
      <c r="E18" s="29">
        <f>SUM(E17:E17)</f>
        <v>10</v>
      </c>
    </row>
    <row r="19" spans="1:5" ht="13.5" customHeight="1" thickBot="1" thickTop="1">
      <c r="A19" s="18" t="s">
        <v>104</v>
      </c>
      <c r="B19" s="23">
        <v>1</v>
      </c>
      <c r="C19" s="23">
        <v>4</v>
      </c>
      <c r="D19" s="23">
        <v>0</v>
      </c>
      <c r="E19" s="30">
        <f>SUM(B19:D19)</f>
        <v>5</v>
      </c>
    </row>
    <row r="20" spans="1:5" ht="13.5" customHeight="1" thickBot="1" thickTop="1">
      <c r="A20" s="20" t="s">
        <v>38</v>
      </c>
      <c r="B20" s="28">
        <f>SUM(B19:B19)</f>
        <v>1</v>
      </c>
      <c r="C20" s="28">
        <f>SUM(C19:C19)</f>
        <v>4</v>
      </c>
      <c r="D20" s="28">
        <f>SUM(D19:D19)</f>
        <v>0</v>
      </c>
      <c r="E20" s="29">
        <f>SUM(E19:E19)</f>
        <v>5</v>
      </c>
    </row>
    <row r="21" spans="1:5" ht="13.5" customHeight="1" thickBot="1" thickTop="1">
      <c r="A21" s="22" t="s">
        <v>58</v>
      </c>
      <c r="B21" s="31">
        <v>16</v>
      </c>
      <c r="C21" s="31">
        <v>32</v>
      </c>
      <c r="D21" s="31">
        <v>2</v>
      </c>
      <c r="E21" s="30">
        <f>SUM(B21:D21)</f>
        <v>50</v>
      </c>
    </row>
    <row r="22" spans="1:5" ht="13.5" customHeight="1" thickBot="1" thickTop="1">
      <c r="A22" s="20" t="s">
        <v>40</v>
      </c>
      <c r="B22" s="28">
        <f>SUM(B21:B21)</f>
        <v>16</v>
      </c>
      <c r="C22" s="28">
        <f>SUM(C21:C21)</f>
        <v>32</v>
      </c>
      <c r="D22" s="28">
        <f>SUM(D21:D21)</f>
        <v>2</v>
      </c>
      <c r="E22" s="29">
        <f>SUM(E21:E21)</f>
        <v>50</v>
      </c>
    </row>
    <row r="23" spans="1:5" ht="13.5" customHeight="1" thickTop="1">
      <c r="A23" s="18" t="s">
        <v>43</v>
      </c>
      <c r="B23" s="23">
        <v>3</v>
      </c>
      <c r="C23" s="23">
        <v>4</v>
      </c>
      <c r="D23" s="23">
        <v>0</v>
      </c>
      <c r="E23" s="30">
        <f>SUM(B23:D23)</f>
        <v>7</v>
      </c>
    </row>
    <row r="24" spans="1:5" ht="13.5" customHeight="1">
      <c r="A24" s="18" t="s">
        <v>44</v>
      </c>
      <c r="B24" s="23">
        <v>8</v>
      </c>
      <c r="C24" s="23">
        <v>3</v>
      </c>
      <c r="D24" s="23">
        <v>0</v>
      </c>
      <c r="E24" s="27">
        <f>SUM(B24:D24)</f>
        <v>11</v>
      </c>
    </row>
    <row r="25" spans="1:5" ht="13.5" customHeight="1" thickBot="1">
      <c r="A25" s="18" t="s">
        <v>59</v>
      </c>
      <c r="B25" s="23">
        <v>9</v>
      </c>
      <c r="C25" s="23">
        <v>8</v>
      </c>
      <c r="D25" s="23">
        <v>0</v>
      </c>
      <c r="E25" s="27">
        <f>SUM(B25:D25)</f>
        <v>17</v>
      </c>
    </row>
    <row r="26" spans="1:5" ht="13.5" customHeight="1" thickBot="1" thickTop="1">
      <c r="A26" s="20" t="s">
        <v>42</v>
      </c>
      <c r="B26" s="28">
        <f>SUM(B23:B25)</f>
        <v>20</v>
      </c>
      <c r="C26" s="28">
        <f>SUM(C23:C25)</f>
        <v>15</v>
      </c>
      <c r="D26" s="28">
        <f>SUM(D23:D25)</f>
        <v>0</v>
      </c>
      <c r="E26" s="29">
        <f>SUM(E23:E25)</f>
        <v>35</v>
      </c>
    </row>
    <row r="27" spans="1:5" ht="13.5" customHeight="1" thickTop="1">
      <c r="A27" s="18" t="s">
        <v>47</v>
      </c>
      <c r="B27" s="23">
        <v>3</v>
      </c>
      <c r="C27" s="23">
        <v>9</v>
      </c>
      <c r="D27" s="23">
        <v>1</v>
      </c>
      <c r="E27" s="30">
        <f>SUM(B27:D27)</f>
        <v>13</v>
      </c>
    </row>
    <row r="28" spans="1:5" ht="13.5" customHeight="1" thickBot="1">
      <c r="A28" s="14" t="s">
        <v>60</v>
      </c>
      <c r="B28" s="25">
        <v>4</v>
      </c>
      <c r="C28" s="25">
        <v>6</v>
      </c>
      <c r="D28" s="25">
        <v>0</v>
      </c>
      <c r="E28" s="26">
        <f>SUM(B28:D28)</f>
        <v>10</v>
      </c>
    </row>
    <row r="29" spans="1:5" ht="13.5" customHeight="1" thickBot="1" thickTop="1">
      <c r="A29" s="20" t="s">
        <v>46</v>
      </c>
      <c r="B29" s="28">
        <f>SUM(B27:B28)</f>
        <v>7</v>
      </c>
      <c r="C29" s="28">
        <f>SUM(C27:C28)</f>
        <v>15</v>
      </c>
      <c r="D29" s="28">
        <f>SUM(D27:D28)</f>
        <v>1</v>
      </c>
      <c r="E29" s="29">
        <f>SUM(E27:E28)</f>
        <v>23</v>
      </c>
    </row>
    <row r="30" spans="1:5" ht="13.5" customHeight="1" thickTop="1">
      <c r="A30" s="18" t="s">
        <v>49</v>
      </c>
      <c r="B30" s="23">
        <v>3</v>
      </c>
      <c r="C30" s="23">
        <v>2</v>
      </c>
      <c r="D30" s="23">
        <v>1</v>
      </c>
      <c r="E30" s="30">
        <f>SUM(B30:D30)</f>
        <v>6</v>
      </c>
    </row>
    <row r="31" spans="1:5" ht="13.5" customHeight="1">
      <c r="A31" s="18" t="s">
        <v>50</v>
      </c>
      <c r="B31" s="23">
        <v>1</v>
      </c>
      <c r="C31" s="23">
        <v>1</v>
      </c>
      <c r="D31" s="23">
        <v>0</v>
      </c>
      <c r="E31" s="27">
        <f>SUM(B31:D31)</f>
        <v>2</v>
      </c>
    </row>
    <row r="32" spans="1:5" ht="13.5" customHeight="1">
      <c r="A32" s="18" t="s">
        <v>51</v>
      </c>
      <c r="B32" s="23">
        <v>2</v>
      </c>
      <c r="C32" s="23">
        <v>0</v>
      </c>
      <c r="D32" s="23">
        <v>0</v>
      </c>
      <c r="E32" s="27">
        <f>SUM(B32:D32)</f>
        <v>2</v>
      </c>
    </row>
    <row r="33" spans="1:5" ht="13.5" customHeight="1" thickBot="1">
      <c r="A33" s="18" t="s">
        <v>61</v>
      </c>
      <c r="B33" s="23">
        <v>7</v>
      </c>
      <c r="C33" s="23">
        <v>9</v>
      </c>
      <c r="D33" s="23">
        <v>2</v>
      </c>
      <c r="E33" s="27">
        <f>SUM(B33:D33)</f>
        <v>18</v>
      </c>
    </row>
    <row r="34" spans="1:5" ht="13.5" customHeight="1" thickBot="1" thickTop="1">
      <c r="A34" s="20" t="s">
        <v>28</v>
      </c>
      <c r="B34" s="28">
        <f>SUM(B30:B33)</f>
        <v>13</v>
      </c>
      <c r="C34" s="28">
        <f>SUM(C30:C33)</f>
        <v>12</v>
      </c>
      <c r="D34" s="28">
        <f>SUM(D30:D33)</f>
        <v>3</v>
      </c>
      <c r="E34" s="29">
        <f>SUM(E30:E33)</f>
        <v>28</v>
      </c>
    </row>
    <row r="35" spans="1:5" ht="13.5" customHeight="1" thickTop="1">
      <c r="A35" s="18" t="s">
        <v>0</v>
      </c>
      <c r="B35" s="23"/>
      <c r="C35" s="23"/>
      <c r="D35" s="23"/>
      <c r="E35" s="24"/>
    </row>
    <row r="36" spans="1:5" ht="13.5" customHeight="1">
      <c r="A36" s="18" t="s">
        <v>1</v>
      </c>
      <c r="B36" s="23">
        <f>SUM(B7:B14)</f>
        <v>471</v>
      </c>
      <c r="C36" s="23">
        <f>SUM(C7:C14)</f>
        <v>897</v>
      </c>
      <c r="D36" s="23">
        <f>SUM(D7:D14)</f>
        <v>51</v>
      </c>
      <c r="E36" s="24">
        <f>SUM(E7:E14)</f>
        <v>1419</v>
      </c>
    </row>
    <row r="37" spans="1:5" ht="13.5" customHeight="1">
      <c r="A37" s="18" t="s">
        <v>2</v>
      </c>
      <c r="B37" s="23">
        <f>B16+B18+B20+B22+B26+B29+B34</f>
        <v>68</v>
      </c>
      <c r="C37" s="23">
        <f>C16+C18+C20+C22+C26+C29+C34</f>
        <v>106</v>
      </c>
      <c r="D37" s="23">
        <f>D16+D18+D20+D22+D26+D29+D34</f>
        <v>8</v>
      </c>
      <c r="E37" s="24">
        <f>E16+E18+E20+E22+E26+E29+E34</f>
        <v>182</v>
      </c>
    </row>
    <row r="38" spans="1:5" ht="13.5" customHeight="1" thickBot="1">
      <c r="A38" s="19" t="s">
        <v>3</v>
      </c>
      <c r="B38" s="32">
        <f>+B36+B37</f>
        <v>539</v>
      </c>
      <c r="C38" s="32">
        <f>+C36+C37</f>
        <v>1003</v>
      </c>
      <c r="D38" s="32">
        <f>+D36+D37</f>
        <v>59</v>
      </c>
      <c r="E38" s="33">
        <f>+E36+E37</f>
        <v>1601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N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13" width="20.625" style="90" customWidth="1"/>
    <col min="14" max="14" width="16.625" style="90" customWidth="1"/>
    <col min="15" max="16384" width="9.00390625" style="90" customWidth="1"/>
  </cols>
  <sheetData>
    <row r="1" spans="1:14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</row>
    <row r="3" spans="1:14" ht="13.5" customHeight="1">
      <c r="A3" s="6" t="s">
        <v>106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"/>
    </row>
    <row r="4" spans="1:14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56</v>
      </c>
      <c r="M5" s="12" t="s">
        <v>64</v>
      </c>
      <c r="N5" s="13"/>
    </row>
    <row r="6" spans="1:14" ht="13.5" customHeight="1" thickBot="1">
      <c r="A6" s="14" t="s">
        <v>6</v>
      </c>
      <c r="B6" s="15" t="s">
        <v>259</v>
      </c>
      <c r="C6" s="16" t="s">
        <v>260</v>
      </c>
      <c r="D6" s="16" t="s">
        <v>261</v>
      </c>
      <c r="E6" s="16" t="s">
        <v>262</v>
      </c>
      <c r="F6" s="16" t="s">
        <v>263</v>
      </c>
      <c r="G6" s="16" t="s">
        <v>264</v>
      </c>
      <c r="H6" s="16" t="s">
        <v>265</v>
      </c>
      <c r="I6" s="16" t="s">
        <v>266</v>
      </c>
      <c r="J6" s="16" t="s">
        <v>267</v>
      </c>
      <c r="K6" s="16" t="s">
        <v>268</v>
      </c>
      <c r="L6" s="16" t="s">
        <v>269</v>
      </c>
      <c r="M6" s="16" t="s">
        <v>270</v>
      </c>
      <c r="N6" s="17" t="s">
        <v>7</v>
      </c>
    </row>
    <row r="7" spans="1:14" ht="13.5" customHeight="1" thickTop="1">
      <c r="A7" s="18" t="s">
        <v>19</v>
      </c>
      <c r="B7" s="23">
        <v>44.869</v>
      </c>
      <c r="C7" s="23">
        <v>16</v>
      </c>
      <c r="D7" s="23">
        <v>22.681</v>
      </c>
      <c r="E7" s="23">
        <v>15.647</v>
      </c>
      <c r="F7" s="23">
        <v>2.08</v>
      </c>
      <c r="G7" s="23">
        <v>2</v>
      </c>
      <c r="H7" s="23">
        <v>3</v>
      </c>
      <c r="I7" s="23">
        <v>10</v>
      </c>
      <c r="J7" s="23">
        <v>3.13</v>
      </c>
      <c r="K7" s="23">
        <v>4</v>
      </c>
      <c r="L7" s="23">
        <v>7</v>
      </c>
      <c r="M7" s="23">
        <v>12</v>
      </c>
      <c r="N7" s="24">
        <f aca="true" t="shared" si="0" ref="N7:N15">SUM(B7:M7)</f>
        <v>142.40699999999998</v>
      </c>
    </row>
    <row r="8" spans="1:14" ht="13.5" customHeight="1">
      <c r="A8" s="18" t="s">
        <v>20</v>
      </c>
      <c r="B8" s="23">
        <v>18</v>
      </c>
      <c r="C8" s="23">
        <v>5</v>
      </c>
      <c r="D8" s="23">
        <v>6.193</v>
      </c>
      <c r="E8" s="23">
        <v>0</v>
      </c>
      <c r="F8" s="23">
        <v>1.333</v>
      </c>
      <c r="G8" s="23">
        <v>2</v>
      </c>
      <c r="H8" s="23">
        <v>1</v>
      </c>
      <c r="I8" s="23">
        <v>3</v>
      </c>
      <c r="J8" s="23">
        <v>0</v>
      </c>
      <c r="K8" s="23">
        <v>0</v>
      </c>
      <c r="L8" s="23">
        <v>1</v>
      </c>
      <c r="M8" s="23">
        <v>5</v>
      </c>
      <c r="N8" s="24">
        <f t="shared" si="0"/>
        <v>42.525999999999996</v>
      </c>
    </row>
    <row r="9" spans="1:14" ht="13.5" customHeight="1">
      <c r="A9" s="18" t="s">
        <v>21</v>
      </c>
      <c r="B9" s="23">
        <v>28.903</v>
      </c>
      <c r="C9" s="23">
        <v>3</v>
      </c>
      <c r="D9" s="23">
        <v>11.474</v>
      </c>
      <c r="E9" s="23">
        <v>63</v>
      </c>
      <c r="F9" s="23">
        <v>0</v>
      </c>
      <c r="G9" s="23">
        <v>0</v>
      </c>
      <c r="H9" s="23">
        <v>5</v>
      </c>
      <c r="I9" s="23">
        <v>3</v>
      </c>
      <c r="J9" s="23">
        <v>3.096</v>
      </c>
      <c r="K9" s="23">
        <v>3</v>
      </c>
      <c r="L9" s="23">
        <v>3</v>
      </c>
      <c r="M9" s="23">
        <v>10</v>
      </c>
      <c r="N9" s="24">
        <f t="shared" si="0"/>
        <v>133.473</v>
      </c>
    </row>
    <row r="10" spans="1:14" ht="13.5" customHeight="1">
      <c r="A10" s="18" t="s">
        <v>22</v>
      </c>
      <c r="B10" s="23">
        <v>25.892</v>
      </c>
      <c r="C10" s="23">
        <v>6</v>
      </c>
      <c r="D10" s="23">
        <v>12.888</v>
      </c>
      <c r="E10" s="23">
        <v>0</v>
      </c>
      <c r="F10" s="23">
        <v>3</v>
      </c>
      <c r="G10" s="23">
        <v>1</v>
      </c>
      <c r="H10" s="23">
        <v>0</v>
      </c>
      <c r="I10" s="23">
        <v>6</v>
      </c>
      <c r="J10" s="23">
        <v>3.107</v>
      </c>
      <c r="K10" s="23">
        <v>0</v>
      </c>
      <c r="L10" s="23">
        <v>5</v>
      </c>
      <c r="M10" s="23">
        <v>9</v>
      </c>
      <c r="N10" s="24">
        <f t="shared" si="0"/>
        <v>71.887</v>
      </c>
    </row>
    <row r="11" spans="1:14" ht="13.5" customHeight="1">
      <c r="A11" s="18" t="s">
        <v>23</v>
      </c>
      <c r="B11" s="23">
        <v>12</v>
      </c>
      <c r="C11" s="23">
        <v>2</v>
      </c>
      <c r="D11" s="23">
        <v>7.446</v>
      </c>
      <c r="E11" s="23">
        <v>1</v>
      </c>
      <c r="F11" s="23">
        <v>0</v>
      </c>
      <c r="G11" s="23">
        <v>0</v>
      </c>
      <c r="H11" s="23">
        <v>1</v>
      </c>
      <c r="I11" s="23">
        <v>0</v>
      </c>
      <c r="J11" s="23">
        <v>2</v>
      </c>
      <c r="K11" s="23">
        <v>1</v>
      </c>
      <c r="L11" s="23">
        <v>2</v>
      </c>
      <c r="M11" s="23">
        <v>6</v>
      </c>
      <c r="N11" s="24">
        <f t="shared" si="0"/>
        <v>34.446</v>
      </c>
    </row>
    <row r="12" spans="1:14" ht="13.5" customHeight="1">
      <c r="A12" s="18" t="s">
        <v>24</v>
      </c>
      <c r="B12" s="23">
        <v>14</v>
      </c>
      <c r="C12" s="23">
        <v>5</v>
      </c>
      <c r="D12" s="23">
        <v>5</v>
      </c>
      <c r="E12" s="23">
        <v>6</v>
      </c>
      <c r="F12" s="23">
        <v>0</v>
      </c>
      <c r="G12" s="23">
        <v>0</v>
      </c>
      <c r="H12" s="23">
        <v>2</v>
      </c>
      <c r="I12" s="23">
        <v>2</v>
      </c>
      <c r="J12" s="23">
        <v>1</v>
      </c>
      <c r="K12" s="23">
        <v>2</v>
      </c>
      <c r="L12" s="23">
        <v>0</v>
      </c>
      <c r="M12" s="23">
        <v>4</v>
      </c>
      <c r="N12" s="24">
        <f t="shared" si="0"/>
        <v>41</v>
      </c>
    </row>
    <row r="13" spans="1:14" ht="13.5" customHeight="1">
      <c r="A13" s="18" t="s">
        <v>25</v>
      </c>
      <c r="B13" s="23">
        <v>6</v>
      </c>
      <c r="C13" s="23">
        <v>2</v>
      </c>
      <c r="D13" s="23">
        <v>3.171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4</v>
      </c>
      <c r="N13" s="24">
        <f t="shared" si="0"/>
        <v>16.171</v>
      </c>
    </row>
    <row r="14" spans="1:14" ht="13.5" customHeight="1" thickBot="1">
      <c r="A14" s="14" t="s">
        <v>35</v>
      </c>
      <c r="B14" s="25">
        <v>9</v>
      </c>
      <c r="C14" s="25">
        <v>2</v>
      </c>
      <c r="D14" s="25">
        <v>3.075</v>
      </c>
      <c r="E14" s="25">
        <v>6</v>
      </c>
      <c r="F14" s="25">
        <v>0</v>
      </c>
      <c r="G14" s="25">
        <v>0</v>
      </c>
      <c r="H14" s="25">
        <v>0</v>
      </c>
      <c r="I14" s="25">
        <v>0</v>
      </c>
      <c r="J14" s="25">
        <v>1</v>
      </c>
      <c r="K14" s="25">
        <v>0</v>
      </c>
      <c r="L14" s="25">
        <v>2</v>
      </c>
      <c r="M14" s="25">
        <v>3</v>
      </c>
      <c r="N14" s="26">
        <f t="shared" si="0"/>
        <v>26.075</v>
      </c>
    </row>
    <row r="15" spans="1:14" ht="13.5" customHeight="1" thickBot="1" thickTop="1">
      <c r="A15" s="18" t="s">
        <v>36</v>
      </c>
      <c r="B15" s="23">
        <v>2</v>
      </c>
      <c r="C15" s="23">
        <v>0</v>
      </c>
      <c r="D15" s="23">
        <v>1</v>
      </c>
      <c r="E15" s="23">
        <v>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30">
        <f t="shared" si="0"/>
        <v>6</v>
      </c>
    </row>
    <row r="16" spans="1:14" ht="13.5" customHeight="1" thickBot="1" thickTop="1">
      <c r="A16" s="20" t="s">
        <v>26</v>
      </c>
      <c r="B16" s="28">
        <f aca="true" t="shared" si="1" ref="B16:N16">SUM(B15:B15)</f>
        <v>2</v>
      </c>
      <c r="C16" s="28">
        <f t="shared" si="1"/>
        <v>0</v>
      </c>
      <c r="D16" s="28">
        <f t="shared" si="1"/>
        <v>1</v>
      </c>
      <c r="E16" s="28">
        <f t="shared" si="1"/>
        <v>2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>SUM(M15:M15)</f>
        <v>1</v>
      </c>
      <c r="N16" s="29">
        <f t="shared" si="1"/>
        <v>6</v>
      </c>
    </row>
    <row r="17" spans="1:14" ht="13.5" customHeight="1" thickBot="1" thickTop="1">
      <c r="A17" s="18" t="s">
        <v>37</v>
      </c>
      <c r="B17" s="23">
        <v>1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0">
        <f>SUM(B17:M17)</f>
        <v>2</v>
      </c>
    </row>
    <row r="18" spans="1:14" ht="13.5" customHeight="1" thickBot="1" thickTop="1">
      <c r="A18" s="20" t="s">
        <v>27</v>
      </c>
      <c r="B18" s="28">
        <f aca="true" t="shared" si="2" ref="B18:N18">SUM(B17:B17)</f>
        <v>1</v>
      </c>
      <c r="C18" s="28">
        <f t="shared" si="2"/>
        <v>0</v>
      </c>
      <c r="D18" s="28">
        <f t="shared" si="2"/>
        <v>0</v>
      </c>
      <c r="E18" s="28">
        <f t="shared" si="2"/>
        <v>1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>SUM(M17:M17)</f>
        <v>0</v>
      </c>
      <c r="N18" s="29">
        <f t="shared" si="2"/>
        <v>2</v>
      </c>
    </row>
    <row r="19" spans="1:14" ht="13.5" customHeight="1" thickBot="1" thickTop="1">
      <c r="A19" s="18" t="s">
        <v>57</v>
      </c>
      <c r="B19" s="23">
        <v>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30">
        <f>SUM(B19:M19)</f>
        <v>3</v>
      </c>
    </row>
    <row r="20" spans="1:14" ht="13.5" customHeight="1" thickBot="1" thickTop="1">
      <c r="A20" s="20" t="s">
        <v>38</v>
      </c>
      <c r="B20" s="28">
        <f aca="true" t="shared" si="3" ref="B20:N20">SUM(B19:B19)</f>
        <v>1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1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>SUM(M19:M19)</f>
        <v>1</v>
      </c>
      <c r="N20" s="29">
        <f t="shared" si="3"/>
        <v>3</v>
      </c>
    </row>
    <row r="21" spans="1:14" ht="13.5" customHeight="1" thickBot="1" thickTop="1">
      <c r="A21" s="22" t="s">
        <v>58</v>
      </c>
      <c r="B21" s="31">
        <v>7</v>
      </c>
      <c r="C21" s="31">
        <v>3</v>
      </c>
      <c r="D21" s="31">
        <v>1.06</v>
      </c>
      <c r="E21" s="31">
        <v>7</v>
      </c>
      <c r="F21" s="31">
        <v>1</v>
      </c>
      <c r="G21" s="31">
        <v>0</v>
      </c>
      <c r="H21" s="31">
        <v>0</v>
      </c>
      <c r="I21" s="31">
        <v>1</v>
      </c>
      <c r="J21" s="31">
        <v>0</v>
      </c>
      <c r="K21" s="31">
        <v>0</v>
      </c>
      <c r="L21" s="31">
        <v>0</v>
      </c>
      <c r="M21" s="31">
        <v>5</v>
      </c>
      <c r="N21" s="30">
        <f>SUM(B21:M21)</f>
        <v>25.060000000000002</v>
      </c>
    </row>
    <row r="22" spans="1:14" ht="13.5" customHeight="1" thickBot="1" thickTop="1">
      <c r="A22" s="20" t="s">
        <v>40</v>
      </c>
      <c r="B22" s="28">
        <f aca="true" t="shared" si="4" ref="B22:N22">SUM(B21:B21)</f>
        <v>7</v>
      </c>
      <c r="C22" s="28">
        <f t="shared" si="4"/>
        <v>3</v>
      </c>
      <c r="D22" s="28">
        <f t="shared" si="4"/>
        <v>1.06</v>
      </c>
      <c r="E22" s="28">
        <f t="shared" si="4"/>
        <v>7</v>
      </c>
      <c r="F22" s="28">
        <f t="shared" si="4"/>
        <v>1</v>
      </c>
      <c r="G22" s="28">
        <f t="shared" si="4"/>
        <v>0</v>
      </c>
      <c r="H22" s="28">
        <f t="shared" si="4"/>
        <v>0</v>
      </c>
      <c r="I22" s="28">
        <f t="shared" si="4"/>
        <v>1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>SUM(M21:M21)</f>
        <v>5</v>
      </c>
      <c r="N22" s="29">
        <f t="shared" si="4"/>
        <v>25.060000000000002</v>
      </c>
    </row>
    <row r="23" spans="1:14" ht="13.5" customHeight="1" thickTop="1">
      <c r="A23" s="18" t="s">
        <v>43</v>
      </c>
      <c r="B23" s="23">
        <v>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3">
        <v>1</v>
      </c>
      <c r="N23" s="30">
        <f>SUM(B23:M23)</f>
        <v>3</v>
      </c>
    </row>
    <row r="24" spans="1:14" ht="13.5" customHeight="1">
      <c r="A24" s="18" t="s">
        <v>44</v>
      </c>
      <c r="B24" s="23">
        <v>3</v>
      </c>
      <c r="C24" s="23">
        <v>0</v>
      </c>
      <c r="D24" s="23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7">
        <f>SUM(B24:M24)</f>
        <v>6</v>
      </c>
    </row>
    <row r="25" spans="1:14" ht="13.5" customHeight="1" thickBot="1">
      <c r="A25" s="18" t="s">
        <v>59</v>
      </c>
      <c r="B25" s="23">
        <v>4</v>
      </c>
      <c r="C25" s="23">
        <v>0</v>
      </c>
      <c r="D25" s="23">
        <v>3</v>
      </c>
      <c r="E25" s="23">
        <v>1</v>
      </c>
      <c r="F25" s="23">
        <v>0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2</v>
      </c>
      <c r="N25" s="27">
        <f>SUM(B25:M25)</f>
        <v>11</v>
      </c>
    </row>
    <row r="26" spans="1:14" ht="13.5" customHeight="1" thickBot="1" thickTop="1">
      <c r="A26" s="20" t="s">
        <v>42</v>
      </c>
      <c r="B26" s="28">
        <f aca="true" t="shared" si="5" ref="B26:N26">SUM(B23:B25)</f>
        <v>8</v>
      </c>
      <c r="C26" s="28">
        <f t="shared" si="5"/>
        <v>0</v>
      </c>
      <c r="D26" s="28">
        <f t="shared" si="5"/>
        <v>5</v>
      </c>
      <c r="E26" s="28">
        <f t="shared" si="5"/>
        <v>1</v>
      </c>
      <c r="F26" s="28">
        <f t="shared" si="5"/>
        <v>0</v>
      </c>
      <c r="G26" s="28">
        <f t="shared" si="5"/>
        <v>1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8">
        <f t="shared" si="5"/>
        <v>0</v>
      </c>
      <c r="L26" s="28">
        <f t="shared" si="5"/>
        <v>1</v>
      </c>
      <c r="M26" s="28">
        <f>SUM(M23:M25)</f>
        <v>4</v>
      </c>
      <c r="N26" s="29">
        <f t="shared" si="5"/>
        <v>20</v>
      </c>
    </row>
    <row r="27" spans="1:14" ht="13.5" customHeight="1" thickTop="1">
      <c r="A27" s="18" t="s">
        <v>47</v>
      </c>
      <c r="B27" s="23">
        <v>2</v>
      </c>
      <c r="C27" s="23">
        <v>1</v>
      </c>
      <c r="D27" s="23">
        <v>1.142</v>
      </c>
      <c r="E27" s="23">
        <v>0</v>
      </c>
      <c r="F27" s="23">
        <v>0</v>
      </c>
      <c r="G27" s="23">
        <v>0</v>
      </c>
      <c r="H27" s="23">
        <v>1</v>
      </c>
      <c r="I27" s="23">
        <v>1</v>
      </c>
      <c r="J27" s="23">
        <v>0</v>
      </c>
      <c r="K27" s="23">
        <v>0</v>
      </c>
      <c r="L27" s="23">
        <v>0</v>
      </c>
      <c r="M27" s="23">
        <v>3</v>
      </c>
      <c r="N27" s="30">
        <f>SUM(B27:M27)</f>
        <v>9.142</v>
      </c>
    </row>
    <row r="28" spans="1:14" ht="13.5" customHeight="1" thickBot="1">
      <c r="A28" s="14" t="s">
        <v>60</v>
      </c>
      <c r="B28" s="25">
        <v>0</v>
      </c>
      <c r="C28" s="25">
        <v>0</v>
      </c>
      <c r="D28" s="25">
        <v>2</v>
      </c>
      <c r="E28" s="25">
        <v>0</v>
      </c>
      <c r="F28" s="25">
        <v>0</v>
      </c>
      <c r="G28" s="25">
        <v>1</v>
      </c>
      <c r="H28" s="25">
        <v>0</v>
      </c>
      <c r="I28" s="25">
        <v>1</v>
      </c>
      <c r="J28" s="25">
        <v>0</v>
      </c>
      <c r="K28" s="25">
        <v>0</v>
      </c>
      <c r="L28" s="25">
        <v>1</v>
      </c>
      <c r="M28" s="25">
        <v>1</v>
      </c>
      <c r="N28" s="26">
        <f>SUM(B28:M28)</f>
        <v>6</v>
      </c>
    </row>
    <row r="29" spans="1:14" ht="13.5" customHeight="1" thickBot="1" thickTop="1">
      <c r="A29" s="20" t="s">
        <v>46</v>
      </c>
      <c r="B29" s="28">
        <f aca="true" t="shared" si="6" ref="B29:N29">SUM(B27:B28)</f>
        <v>2</v>
      </c>
      <c r="C29" s="28">
        <f t="shared" si="6"/>
        <v>1</v>
      </c>
      <c r="D29" s="28">
        <f t="shared" si="6"/>
        <v>3.142</v>
      </c>
      <c r="E29" s="28">
        <f t="shared" si="6"/>
        <v>0</v>
      </c>
      <c r="F29" s="28">
        <f t="shared" si="6"/>
        <v>0</v>
      </c>
      <c r="G29" s="28">
        <f t="shared" si="6"/>
        <v>1</v>
      </c>
      <c r="H29" s="28">
        <f t="shared" si="6"/>
        <v>1</v>
      </c>
      <c r="I29" s="28">
        <f t="shared" si="6"/>
        <v>2</v>
      </c>
      <c r="J29" s="28">
        <f t="shared" si="6"/>
        <v>0</v>
      </c>
      <c r="K29" s="28">
        <f t="shared" si="6"/>
        <v>0</v>
      </c>
      <c r="L29" s="28">
        <f t="shared" si="6"/>
        <v>1</v>
      </c>
      <c r="M29" s="28">
        <f>SUM(M27:M28)</f>
        <v>4</v>
      </c>
      <c r="N29" s="29">
        <f t="shared" si="6"/>
        <v>15.142</v>
      </c>
    </row>
    <row r="30" spans="1:14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0">
        <f>SUM(B30:M30)</f>
        <v>0</v>
      </c>
    </row>
    <row r="31" spans="1:14" ht="13.5" customHeight="1">
      <c r="A31" s="18" t="s">
        <v>50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7">
        <f>SUM(B31:M31)</f>
        <v>1</v>
      </c>
    </row>
    <row r="32" spans="1:14" ht="13.5" customHeight="1">
      <c r="A32" s="18" t="s">
        <v>51</v>
      </c>
      <c r="B32" s="23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7">
        <f>SUM(B32:M32)</f>
        <v>1</v>
      </c>
    </row>
    <row r="33" spans="1:14" ht="13.5" customHeight="1" thickBot="1">
      <c r="A33" s="18" t="s">
        <v>61</v>
      </c>
      <c r="B33" s="23">
        <v>4.8</v>
      </c>
      <c r="C33" s="23">
        <v>2</v>
      </c>
      <c r="D33" s="23">
        <v>1</v>
      </c>
      <c r="E33" s="23">
        <v>1</v>
      </c>
      <c r="F33" s="23">
        <v>0</v>
      </c>
      <c r="G33" s="23">
        <v>2</v>
      </c>
      <c r="H33" s="23">
        <v>0</v>
      </c>
      <c r="I33" s="23">
        <v>1</v>
      </c>
      <c r="J33" s="23">
        <v>1.2</v>
      </c>
      <c r="K33" s="23">
        <v>0</v>
      </c>
      <c r="L33" s="23">
        <v>3</v>
      </c>
      <c r="M33" s="23">
        <v>0</v>
      </c>
      <c r="N33" s="27">
        <f>SUM(B33:M33)</f>
        <v>16</v>
      </c>
    </row>
    <row r="34" spans="1:14" ht="13.5" customHeight="1" thickBot="1" thickTop="1">
      <c r="A34" s="20" t="s">
        <v>28</v>
      </c>
      <c r="B34" s="28">
        <f aca="true" t="shared" si="7" ref="B34:N34">SUM(B30:B33)</f>
        <v>5.8</v>
      </c>
      <c r="C34" s="28">
        <f t="shared" si="7"/>
        <v>2</v>
      </c>
      <c r="D34" s="28">
        <f t="shared" si="7"/>
        <v>1</v>
      </c>
      <c r="E34" s="28">
        <f t="shared" si="7"/>
        <v>1</v>
      </c>
      <c r="F34" s="28">
        <f t="shared" si="7"/>
        <v>0</v>
      </c>
      <c r="G34" s="28">
        <f t="shared" si="7"/>
        <v>2</v>
      </c>
      <c r="H34" s="28">
        <f t="shared" si="7"/>
        <v>0</v>
      </c>
      <c r="I34" s="28">
        <f t="shared" si="7"/>
        <v>1</v>
      </c>
      <c r="J34" s="28">
        <f t="shared" si="7"/>
        <v>1.2</v>
      </c>
      <c r="K34" s="28">
        <f t="shared" si="7"/>
        <v>0</v>
      </c>
      <c r="L34" s="28">
        <f t="shared" si="7"/>
        <v>3</v>
      </c>
      <c r="M34" s="28">
        <f>SUM(M30:M33)</f>
        <v>1</v>
      </c>
      <c r="N34" s="29">
        <f t="shared" si="7"/>
        <v>18</v>
      </c>
    </row>
    <row r="35" spans="1:14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1:14" ht="13.5" customHeight="1">
      <c r="A36" s="18" t="s">
        <v>1</v>
      </c>
      <c r="B36" s="23">
        <f aca="true" t="shared" si="8" ref="B36:N36">SUM(B7:B14)</f>
        <v>158.664</v>
      </c>
      <c r="C36" s="23">
        <f t="shared" si="8"/>
        <v>41</v>
      </c>
      <c r="D36" s="23">
        <f t="shared" si="8"/>
        <v>71.928</v>
      </c>
      <c r="E36" s="23">
        <f t="shared" si="8"/>
        <v>92.647</v>
      </c>
      <c r="F36" s="23">
        <f t="shared" si="8"/>
        <v>6.413</v>
      </c>
      <c r="G36" s="23">
        <f t="shared" si="8"/>
        <v>5</v>
      </c>
      <c r="H36" s="23">
        <f t="shared" si="8"/>
        <v>12</v>
      </c>
      <c r="I36" s="23">
        <f t="shared" si="8"/>
        <v>24</v>
      </c>
      <c r="J36" s="23">
        <f t="shared" si="8"/>
        <v>13.333</v>
      </c>
      <c r="K36" s="23">
        <f>SUM(K7:K14)</f>
        <v>10</v>
      </c>
      <c r="L36" s="23">
        <f>SUM(L7:L14)</f>
        <v>20</v>
      </c>
      <c r="M36" s="23">
        <f>SUM(M7:M14)</f>
        <v>53</v>
      </c>
      <c r="N36" s="24">
        <f t="shared" si="8"/>
        <v>507.985</v>
      </c>
    </row>
    <row r="37" spans="1:14" ht="13.5" customHeight="1">
      <c r="A37" s="18" t="s">
        <v>2</v>
      </c>
      <c r="B37" s="23">
        <f aca="true" t="shared" si="9" ref="B37:N37">B16+B18+B20+B22+B26+B29+B34</f>
        <v>26.8</v>
      </c>
      <c r="C37" s="23">
        <f t="shared" si="9"/>
        <v>6</v>
      </c>
      <c r="D37" s="23">
        <f t="shared" si="9"/>
        <v>11.202</v>
      </c>
      <c r="E37" s="23">
        <f t="shared" si="9"/>
        <v>12</v>
      </c>
      <c r="F37" s="23">
        <f t="shared" si="9"/>
        <v>1</v>
      </c>
      <c r="G37" s="23">
        <f t="shared" si="9"/>
        <v>4</v>
      </c>
      <c r="H37" s="23">
        <f t="shared" si="9"/>
        <v>2</v>
      </c>
      <c r="I37" s="23">
        <f t="shared" si="9"/>
        <v>4</v>
      </c>
      <c r="J37" s="23">
        <f t="shared" si="9"/>
        <v>1.2</v>
      </c>
      <c r="K37" s="23">
        <f>K16+K18+K20+K22+K26+K29+K34</f>
        <v>0</v>
      </c>
      <c r="L37" s="23">
        <f>L16+L18+L20+L22+L26+L29+L34</f>
        <v>5</v>
      </c>
      <c r="M37" s="23">
        <f>M16+M18+M20+M22+M26+M29+M34</f>
        <v>16</v>
      </c>
      <c r="N37" s="24">
        <f t="shared" si="9"/>
        <v>89.202</v>
      </c>
    </row>
    <row r="38" spans="1:14" ht="13.5" customHeight="1" thickBot="1">
      <c r="A38" s="19" t="s">
        <v>3</v>
      </c>
      <c r="B38" s="32">
        <f aca="true" t="shared" si="10" ref="B38:N38">+B36+B37</f>
        <v>185.464</v>
      </c>
      <c r="C38" s="32">
        <f t="shared" si="10"/>
        <v>47</v>
      </c>
      <c r="D38" s="32">
        <f t="shared" si="10"/>
        <v>83.13</v>
      </c>
      <c r="E38" s="32">
        <f t="shared" si="10"/>
        <v>104.647</v>
      </c>
      <c r="F38" s="32">
        <f t="shared" si="10"/>
        <v>7.413</v>
      </c>
      <c r="G38" s="32">
        <f t="shared" si="10"/>
        <v>9</v>
      </c>
      <c r="H38" s="32">
        <f t="shared" si="10"/>
        <v>14</v>
      </c>
      <c r="I38" s="32">
        <f t="shared" si="10"/>
        <v>28</v>
      </c>
      <c r="J38" s="32">
        <f t="shared" si="10"/>
        <v>14.533</v>
      </c>
      <c r="K38" s="32">
        <f t="shared" si="10"/>
        <v>10</v>
      </c>
      <c r="L38" s="32">
        <f t="shared" si="10"/>
        <v>25</v>
      </c>
      <c r="M38" s="32">
        <f>+M36+M37</f>
        <v>69</v>
      </c>
      <c r="N38" s="33">
        <f t="shared" si="10"/>
        <v>597.187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AH39"/>
  <sheetViews>
    <sheetView workbookViewId="0" topLeftCell="A1">
      <selection activeCell="E21" sqref="E21"/>
    </sheetView>
  </sheetViews>
  <sheetFormatPr defaultColWidth="9.00390625" defaultRowHeight="13.5"/>
  <cols>
    <col min="1" max="1" width="17.625" style="37" customWidth="1"/>
    <col min="2" max="34" width="12.625" style="37" customWidth="1"/>
    <col min="35" max="16384" width="9.00390625" style="37" customWidth="1"/>
  </cols>
  <sheetData>
    <row r="1" spans="1:34" ht="13.5">
      <c r="A1" s="34" t="s">
        <v>29</v>
      </c>
      <c r="B1" s="35"/>
      <c r="C1" s="35" t="s">
        <v>8</v>
      </c>
      <c r="D1" s="36"/>
      <c r="E1" s="35"/>
      <c r="F1" s="35" t="s">
        <v>9</v>
      </c>
      <c r="G1" s="36"/>
      <c r="H1" s="35"/>
      <c r="I1" s="35" t="s">
        <v>10</v>
      </c>
      <c r="J1" s="36"/>
      <c r="K1" s="35"/>
      <c r="L1" s="35" t="s">
        <v>11</v>
      </c>
      <c r="M1" s="36"/>
      <c r="N1" s="35"/>
      <c r="O1" s="35" t="s">
        <v>12</v>
      </c>
      <c r="P1" s="36"/>
      <c r="Q1" s="35"/>
      <c r="R1" s="35" t="s">
        <v>13</v>
      </c>
      <c r="S1" s="36"/>
      <c r="T1" s="35"/>
      <c r="U1" s="35" t="s">
        <v>14</v>
      </c>
      <c r="V1" s="36"/>
      <c r="W1" s="35"/>
      <c r="X1" s="35" t="s">
        <v>15</v>
      </c>
      <c r="Y1" s="36"/>
      <c r="Z1" s="35"/>
      <c r="AA1" s="35" t="s">
        <v>54</v>
      </c>
      <c r="AB1" s="36"/>
      <c r="AC1" s="35"/>
      <c r="AD1" s="35" t="s">
        <v>55</v>
      </c>
      <c r="AE1" s="36"/>
      <c r="AF1" s="91"/>
      <c r="AG1" s="35" t="s">
        <v>56</v>
      </c>
      <c r="AH1" s="36"/>
    </row>
    <row r="2" spans="1:34" ht="12" customHeight="1">
      <c r="A2" s="38"/>
      <c r="B2" s="39"/>
      <c r="C2" s="39" t="s">
        <v>18</v>
      </c>
      <c r="D2" s="40"/>
      <c r="E2" s="39"/>
      <c r="F2" s="39" t="s">
        <v>18</v>
      </c>
      <c r="G2" s="40"/>
      <c r="H2" s="39"/>
      <c r="I2" s="39" t="s">
        <v>18</v>
      </c>
      <c r="J2" s="40"/>
      <c r="K2" s="39"/>
      <c r="L2" s="39" t="s">
        <v>18</v>
      </c>
      <c r="M2" s="40"/>
      <c r="N2" s="39"/>
      <c r="O2" s="39" t="s">
        <v>18</v>
      </c>
      <c r="P2" s="40"/>
      <c r="Q2" s="39"/>
      <c r="R2" s="39" t="s">
        <v>18</v>
      </c>
      <c r="S2" s="40"/>
      <c r="T2" s="39"/>
      <c r="U2" s="39" t="s">
        <v>18</v>
      </c>
      <c r="V2" s="40"/>
      <c r="W2" s="39"/>
      <c r="X2" s="39" t="s">
        <v>18</v>
      </c>
      <c r="Y2" s="40"/>
      <c r="Z2" s="39"/>
      <c r="AA2" s="39" t="s">
        <v>18</v>
      </c>
      <c r="AB2" s="40"/>
      <c r="AC2" s="39"/>
      <c r="AD2" s="39" t="s">
        <v>18</v>
      </c>
      <c r="AE2" s="40"/>
      <c r="AF2" s="92"/>
      <c r="AG2" s="39" t="s">
        <v>18</v>
      </c>
      <c r="AH2" s="40"/>
    </row>
    <row r="3" spans="1:34" ht="12" customHeight="1">
      <c r="A3" s="41" t="s">
        <v>30</v>
      </c>
      <c r="B3" s="39"/>
      <c r="C3" s="39" t="s">
        <v>107</v>
      </c>
      <c r="D3" s="40"/>
      <c r="E3" s="39"/>
      <c r="F3" s="39" t="s">
        <v>63</v>
      </c>
      <c r="G3" s="40"/>
      <c r="H3" s="39"/>
      <c r="I3" s="39" t="s">
        <v>108</v>
      </c>
      <c r="J3" s="40"/>
      <c r="K3" s="39"/>
      <c r="L3" s="39" t="s">
        <v>91</v>
      </c>
      <c r="M3" s="40"/>
      <c r="N3" s="39"/>
      <c r="O3" s="39" t="s">
        <v>92</v>
      </c>
      <c r="P3" s="40"/>
      <c r="Q3" s="39"/>
      <c r="R3" s="39" t="s">
        <v>93</v>
      </c>
      <c r="S3" s="40"/>
      <c r="T3" s="39"/>
      <c r="U3" s="39" t="s">
        <v>99</v>
      </c>
      <c r="V3" s="40"/>
      <c r="W3" s="39"/>
      <c r="X3" s="39" t="s">
        <v>101</v>
      </c>
      <c r="Y3" s="40"/>
      <c r="Z3" s="39"/>
      <c r="AA3" s="39" t="s">
        <v>109</v>
      </c>
      <c r="AB3" s="40"/>
      <c r="AC3" s="39"/>
      <c r="AD3" s="39" t="s">
        <v>110</v>
      </c>
      <c r="AE3" s="40"/>
      <c r="AF3" s="92"/>
      <c r="AG3" s="39" t="s">
        <v>111</v>
      </c>
      <c r="AH3" s="40"/>
    </row>
    <row r="4" spans="1:34" ht="12" customHeight="1">
      <c r="A4" s="38"/>
      <c r="B4" s="42"/>
      <c r="C4" s="42" t="s">
        <v>18</v>
      </c>
      <c r="D4" s="43"/>
      <c r="E4" s="42"/>
      <c r="F4" s="42" t="s">
        <v>18</v>
      </c>
      <c r="G4" s="43"/>
      <c r="H4" s="42"/>
      <c r="I4" s="42" t="s">
        <v>18</v>
      </c>
      <c r="J4" s="43"/>
      <c r="K4" s="42"/>
      <c r="L4" s="42" t="s">
        <v>18</v>
      </c>
      <c r="M4" s="43"/>
      <c r="N4" s="42"/>
      <c r="O4" s="42" t="s">
        <v>18</v>
      </c>
      <c r="P4" s="43"/>
      <c r="Q4" s="42"/>
      <c r="R4" s="42" t="s">
        <v>18</v>
      </c>
      <c r="S4" s="43"/>
      <c r="T4" s="42"/>
      <c r="U4" s="42" t="s">
        <v>18</v>
      </c>
      <c r="V4" s="43"/>
      <c r="W4" s="42"/>
      <c r="X4" s="42" t="s">
        <v>18</v>
      </c>
      <c r="Y4" s="43"/>
      <c r="Z4" s="42"/>
      <c r="AA4" s="42" t="s">
        <v>18</v>
      </c>
      <c r="AB4" s="43"/>
      <c r="AC4" s="42"/>
      <c r="AD4" s="42" t="s">
        <v>18</v>
      </c>
      <c r="AE4" s="43"/>
      <c r="AF4" s="93"/>
      <c r="AG4" s="42" t="s">
        <v>18</v>
      </c>
      <c r="AH4" s="43"/>
    </row>
    <row r="5" spans="1:34" ht="12" customHeight="1">
      <c r="A5" s="38"/>
      <c r="B5" s="39"/>
      <c r="C5" s="39"/>
      <c r="D5" s="40"/>
      <c r="E5" s="39"/>
      <c r="F5" s="39"/>
      <c r="G5" s="40"/>
      <c r="H5" s="39"/>
      <c r="I5" s="39"/>
      <c r="J5" s="40"/>
      <c r="K5" s="39"/>
      <c r="L5" s="39"/>
      <c r="M5" s="40"/>
      <c r="N5" s="39"/>
      <c r="O5" s="39"/>
      <c r="P5" s="40"/>
      <c r="Q5" s="39"/>
      <c r="R5" s="39"/>
      <c r="S5" s="40"/>
      <c r="T5" s="39"/>
      <c r="U5" s="39"/>
      <c r="V5" s="40"/>
      <c r="W5" s="39"/>
      <c r="X5" s="39"/>
      <c r="Y5" s="40"/>
      <c r="Z5" s="39"/>
      <c r="AA5" s="39"/>
      <c r="AB5" s="40"/>
      <c r="AC5" s="39"/>
      <c r="AD5" s="39"/>
      <c r="AE5" s="40"/>
      <c r="AF5" s="92"/>
      <c r="AG5" s="39"/>
      <c r="AH5" s="40"/>
    </row>
    <row r="6" spans="1:34" ht="12" customHeight="1">
      <c r="A6" s="44"/>
      <c r="B6" s="39" t="s">
        <v>31</v>
      </c>
      <c r="C6" s="45" t="s">
        <v>32</v>
      </c>
      <c r="D6" s="46" t="s">
        <v>33</v>
      </c>
      <c r="E6" s="39" t="s">
        <v>31</v>
      </c>
      <c r="F6" s="45" t="s">
        <v>32</v>
      </c>
      <c r="G6" s="46" t="s">
        <v>33</v>
      </c>
      <c r="H6" s="39" t="s">
        <v>31</v>
      </c>
      <c r="I6" s="45" t="s">
        <v>32</v>
      </c>
      <c r="J6" s="46" t="s">
        <v>33</v>
      </c>
      <c r="K6" s="39" t="s">
        <v>31</v>
      </c>
      <c r="L6" s="45" t="s">
        <v>32</v>
      </c>
      <c r="M6" s="46" t="s">
        <v>33</v>
      </c>
      <c r="N6" s="39" t="s">
        <v>31</v>
      </c>
      <c r="O6" s="45" t="s">
        <v>32</v>
      </c>
      <c r="P6" s="46" t="s">
        <v>33</v>
      </c>
      <c r="Q6" s="39" t="s">
        <v>31</v>
      </c>
      <c r="R6" s="45" t="s">
        <v>32</v>
      </c>
      <c r="S6" s="46" t="s">
        <v>33</v>
      </c>
      <c r="T6" s="39" t="s">
        <v>31</v>
      </c>
      <c r="U6" s="45" t="s">
        <v>32</v>
      </c>
      <c r="V6" s="46" t="s">
        <v>33</v>
      </c>
      <c r="W6" s="39" t="s">
        <v>31</v>
      </c>
      <c r="X6" s="45" t="s">
        <v>32</v>
      </c>
      <c r="Y6" s="46" t="s">
        <v>33</v>
      </c>
      <c r="Z6" s="39" t="s">
        <v>31</v>
      </c>
      <c r="AA6" s="45" t="s">
        <v>32</v>
      </c>
      <c r="AB6" s="46" t="s">
        <v>33</v>
      </c>
      <c r="AC6" s="39" t="s">
        <v>31</v>
      </c>
      <c r="AD6" s="45" t="s">
        <v>32</v>
      </c>
      <c r="AE6" s="46" t="s">
        <v>33</v>
      </c>
      <c r="AF6" s="92" t="s">
        <v>31</v>
      </c>
      <c r="AG6" s="45" t="s">
        <v>32</v>
      </c>
      <c r="AH6" s="46" t="s">
        <v>33</v>
      </c>
    </row>
    <row r="7" spans="1:34" ht="12" customHeight="1" thickBot="1">
      <c r="A7" s="47" t="s">
        <v>34</v>
      </c>
      <c r="B7" s="48"/>
      <c r="C7" s="49" t="s">
        <v>31</v>
      </c>
      <c r="D7" s="50" t="s">
        <v>31</v>
      </c>
      <c r="E7" s="48"/>
      <c r="F7" s="49" t="s">
        <v>31</v>
      </c>
      <c r="G7" s="50" t="s">
        <v>31</v>
      </c>
      <c r="H7" s="48"/>
      <c r="I7" s="49" t="s">
        <v>31</v>
      </c>
      <c r="J7" s="50" t="s">
        <v>31</v>
      </c>
      <c r="K7" s="48"/>
      <c r="L7" s="49" t="s">
        <v>31</v>
      </c>
      <c r="M7" s="50" t="s">
        <v>31</v>
      </c>
      <c r="N7" s="48"/>
      <c r="O7" s="49" t="s">
        <v>31</v>
      </c>
      <c r="P7" s="50" t="s">
        <v>31</v>
      </c>
      <c r="Q7" s="48"/>
      <c r="R7" s="49" t="s">
        <v>31</v>
      </c>
      <c r="S7" s="50" t="s">
        <v>31</v>
      </c>
      <c r="T7" s="48"/>
      <c r="U7" s="49" t="s">
        <v>31</v>
      </c>
      <c r="V7" s="50" t="s">
        <v>31</v>
      </c>
      <c r="W7" s="48"/>
      <c r="X7" s="49" t="s">
        <v>31</v>
      </c>
      <c r="Y7" s="50" t="s">
        <v>31</v>
      </c>
      <c r="Z7" s="48"/>
      <c r="AA7" s="49" t="s">
        <v>31</v>
      </c>
      <c r="AB7" s="50" t="s">
        <v>31</v>
      </c>
      <c r="AC7" s="48"/>
      <c r="AD7" s="49" t="s">
        <v>31</v>
      </c>
      <c r="AE7" s="50" t="s">
        <v>31</v>
      </c>
      <c r="AF7" s="48"/>
      <c r="AG7" s="49" t="s">
        <v>31</v>
      </c>
      <c r="AH7" s="50" t="s">
        <v>31</v>
      </c>
    </row>
    <row r="8" spans="1:34" ht="14.25" customHeight="1" thickTop="1">
      <c r="A8" s="18" t="s">
        <v>19</v>
      </c>
      <c r="B8" s="51">
        <v>247</v>
      </c>
      <c r="C8" s="52">
        <v>215</v>
      </c>
      <c r="D8" s="53">
        <v>32</v>
      </c>
      <c r="E8" s="51">
        <v>2924</v>
      </c>
      <c r="F8" s="52">
        <v>2430</v>
      </c>
      <c r="G8" s="53">
        <v>494</v>
      </c>
      <c r="H8" s="51">
        <v>13179.913</v>
      </c>
      <c r="I8" s="52">
        <v>6358</v>
      </c>
      <c r="J8" s="53">
        <v>6821.913</v>
      </c>
      <c r="K8" s="51">
        <v>377.352</v>
      </c>
      <c r="L8" s="52">
        <v>247</v>
      </c>
      <c r="M8" s="53">
        <v>130.352</v>
      </c>
      <c r="N8" s="51">
        <v>178</v>
      </c>
      <c r="O8" s="52">
        <v>66</v>
      </c>
      <c r="P8" s="53">
        <v>112</v>
      </c>
      <c r="Q8" s="51">
        <v>6975.652</v>
      </c>
      <c r="R8" s="52">
        <v>6431</v>
      </c>
      <c r="S8" s="53">
        <v>544.652</v>
      </c>
      <c r="T8" s="51">
        <v>5217.534</v>
      </c>
      <c r="U8" s="52">
        <v>4462</v>
      </c>
      <c r="V8" s="53">
        <v>755.534</v>
      </c>
      <c r="W8" s="51">
        <v>33798.382</v>
      </c>
      <c r="X8" s="52">
        <v>22162</v>
      </c>
      <c r="Y8" s="53">
        <v>11636.382</v>
      </c>
      <c r="Z8" s="51">
        <v>36772.745</v>
      </c>
      <c r="AA8" s="52">
        <v>28069</v>
      </c>
      <c r="AB8" s="53">
        <v>8703.745</v>
      </c>
      <c r="AC8" s="51">
        <v>1914</v>
      </c>
      <c r="AD8" s="52">
        <v>1294</v>
      </c>
      <c r="AE8" s="53">
        <v>620</v>
      </c>
      <c r="AF8" s="51">
        <v>901.407</v>
      </c>
      <c r="AG8" s="52">
        <v>759</v>
      </c>
      <c r="AH8" s="53">
        <v>142.407</v>
      </c>
    </row>
    <row r="9" spans="1:34" ht="14.25" customHeight="1">
      <c r="A9" s="18" t="s">
        <v>20</v>
      </c>
      <c r="B9" s="51">
        <v>58</v>
      </c>
      <c r="C9" s="54">
        <v>54</v>
      </c>
      <c r="D9" s="53">
        <v>4</v>
      </c>
      <c r="E9" s="51">
        <v>1511</v>
      </c>
      <c r="F9" s="54">
        <v>943</v>
      </c>
      <c r="G9" s="53">
        <v>568</v>
      </c>
      <c r="H9" s="51">
        <v>3945.507</v>
      </c>
      <c r="I9" s="54">
        <v>2320</v>
      </c>
      <c r="J9" s="53">
        <v>1625.507</v>
      </c>
      <c r="K9" s="51">
        <v>83</v>
      </c>
      <c r="L9" s="54">
        <v>50</v>
      </c>
      <c r="M9" s="53">
        <v>33</v>
      </c>
      <c r="N9" s="51">
        <v>47</v>
      </c>
      <c r="O9" s="54">
        <v>23</v>
      </c>
      <c r="P9" s="53">
        <v>24</v>
      </c>
      <c r="Q9" s="51">
        <v>1361.186</v>
      </c>
      <c r="R9" s="54">
        <v>1288</v>
      </c>
      <c r="S9" s="53">
        <v>73.186</v>
      </c>
      <c r="T9" s="51">
        <v>2891.888</v>
      </c>
      <c r="U9" s="54">
        <v>2507</v>
      </c>
      <c r="V9" s="53">
        <v>384.888</v>
      </c>
      <c r="W9" s="51">
        <v>13627.817</v>
      </c>
      <c r="X9" s="54">
        <v>9417</v>
      </c>
      <c r="Y9" s="53">
        <v>4210.817</v>
      </c>
      <c r="Z9" s="51">
        <v>9739.064</v>
      </c>
      <c r="AA9" s="54">
        <v>7449</v>
      </c>
      <c r="AB9" s="53">
        <v>2290.064</v>
      </c>
      <c r="AC9" s="51">
        <v>470</v>
      </c>
      <c r="AD9" s="54">
        <v>338</v>
      </c>
      <c r="AE9" s="53">
        <v>132</v>
      </c>
      <c r="AF9" s="51">
        <v>248.526</v>
      </c>
      <c r="AG9" s="54">
        <v>206</v>
      </c>
      <c r="AH9" s="53">
        <v>42.526</v>
      </c>
    </row>
    <row r="10" spans="1:34" ht="14.25" customHeight="1">
      <c r="A10" s="18" t="s">
        <v>21</v>
      </c>
      <c r="B10" s="51">
        <v>147</v>
      </c>
      <c r="C10" s="54">
        <v>127</v>
      </c>
      <c r="D10" s="53">
        <v>20</v>
      </c>
      <c r="E10" s="51">
        <v>2207</v>
      </c>
      <c r="F10" s="54">
        <v>1677</v>
      </c>
      <c r="G10" s="53">
        <v>530</v>
      </c>
      <c r="H10" s="51">
        <v>8918.443</v>
      </c>
      <c r="I10" s="54">
        <v>4350</v>
      </c>
      <c r="J10" s="53">
        <v>4568.443</v>
      </c>
      <c r="K10" s="51">
        <v>221</v>
      </c>
      <c r="L10" s="54">
        <v>146</v>
      </c>
      <c r="M10" s="53">
        <v>75</v>
      </c>
      <c r="N10" s="51">
        <v>110</v>
      </c>
      <c r="O10" s="54">
        <v>53</v>
      </c>
      <c r="P10" s="53">
        <v>57</v>
      </c>
      <c r="Q10" s="51">
        <v>4546.329</v>
      </c>
      <c r="R10" s="54">
        <v>4270</v>
      </c>
      <c r="S10" s="53">
        <v>276.329</v>
      </c>
      <c r="T10" s="51">
        <v>4192.805</v>
      </c>
      <c r="U10" s="54">
        <v>3449</v>
      </c>
      <c r="V10" s="53">
        <v>743.805</v>
      </c>
      <c r="W10" s="51">
        <v>33237.211</v>
      </c>
      <c r="X10" s="54">
        <v>19989</v>
      </c>
      <c r="Y10" s="53">
        <v>13248.211</v>
      </c>
      <c r="Z10" s="51">
        <v>26491.724</v>
      </c>
      <c r="AA10" s="54">
        <v>21112</v>
      </c>
      <c r="AB10" s="53">
        <v>5379.724</v>
      </c>
      <c r="AC10" s="51">
        <v>1177</v>
      </c>
      <c r="AD10" s="54">
        <v>852</v>
      </c>
      <c r="AE10" s="53">
        <v>325</v>
      </c>
      <c r="AF10" s="51">
        <v>719.473</v>
      </c>
      <c r="AG10" s="54">
        <v>586</v>
      </c>
      <c r="AH10" s="53">
        <v>133.473</v>
      </c>
    </row>
    <row r="11" spans="1:34" ht="14.25" customHeight="1">
      <c r="A11" s="18" t="s">
        <v>22</v>
      </c>
      <c r="B11" s="51">
        <v>61</v>
      </c>
      <c r="C11" s="54">
        <v>50</v>
      </c>
      <c r="D11" s="53">
        <v>11</v>
      </c>
      <c r="E11" s="51">
        <v>1930</v>
      </c>
      <c r="F11" s="54">
        <v>893</v>
      </c>
      <c r="G11" s="53">
        <v>1037</v>
      </c>
      <c r="H11" s="51">
        <v>2760.686</v>
      </c>
      <c r="I11" s="54">
        <v>1525</v>
      </c>
      <c r="J11" s="53">
        <v>1235.686</v>
      </c>
      <c r="K11" s="51">
        <v>105</v>
      </c>
      <c r="L11" s="54">
        <v>57</v>
      </c>
      <c r="M11" s="53">
        <v>48</v>
      </c>
      <c r="N11" s="51">
        <v>60</v>
      </c>
      <c r="O11" s="54">
        <v>26</v>
      </c>
      <c r="P11" s="53">
        <v>34</v>
      </c>
      <c r="Q11" s="51">
        <v>1636.162</v>
      </c>
      <c r="R11" s="54">
        <v>1468</v>
      </c>
      <c r="S11" s="53">
        <v>168.162</v>
      </c>
      <c r="T11" s="51">
        <v>3065.944</v>
      </c>
      <c r="U11" s="54">
        <v>2702</v>
      </c>
      <c r="V11" s="53">
        <v>363.944</v>
      </c>
      <c r="W11" s="51">
        <v>12117.376</v>
      </c>
      <c r="X11" s="54">
        <v>8211</v>
      </c>
      <c r="Y11" s="53">
        <v>3906.376</v>
      </c>
      <c r="Z11" s="51">
        <v>8026.932</v>
      </c>
      <c r="AA11" s="54">
        <v>6166</v>
      </c>
      <c r="AB11" s="53">
        <v>1860.932</v>
      </c>
      <c r="AC11" s="51">
        <v>419</v>
      </c>
      <c r="AD11" s="54">
        <v>320</v>
      </c>
      <c r="AE11" s="53">
        <v>99</v>
      </c>
      <c r="AF11" s="51">
        <v>239.887</v>
      </c>
      <c r="AG11" s="54">
        <v>168</v>
      </c>
      <c r="AH11" s="53">
        <v>71.887</v>
      </c>
    </row>
    <row r="12" spans="1:34" ht="14.25" customHeight="1">
      <c r="A12" s="18" t="s">
        <v>23</v>
      </c>
      <c r="B12" s="51">
        <v>28</v>
      </c>
      <c r="C12" s="54">
        <v>24</v>
      </c>
      <c r="D12" s="53">
        <v>4</v>
      </c>
      <c r="E12" s="51">
        <v>1364</v>
      </c>
      <c r="F12" s="54">
        <v>773</v>
      </c>
      <c r="G12" s="53">
        <v>591</v>
      </c>
      <c r="H12" s="51">
        <v>2675.618</v>
      </c>
      <c r="I12" s="54">
        <v>1586</v>
      </c>
      <c r="J12" s="53">
        <v>1089.618</v>
      </c>
      <c r="K12" s="51">
        <v>36</v>
      </c>
      <c r="L12" s="54">
        <v>25</v>
      </c>
      <c r="M12" s="53">
        <v>11</v>
      </c>
      <c r="N12" s="51">
        <v>35</v>
      </c>
      <c r="O12" s="54">
        <v>15</v>
      </c>
      <c r="P12" s="53">
        <v>20</v>
      </c>
      <c r="Q12" s="51">
        <v>1389.333</v>
      </c>
      <c r="R12" s="54">
        <v>1328</v>
      </c>
      <c r="S12" s="53">
        <v>61.333</v>
      </c>
      <c r="T12" s="51">
        <v>1629.714</v>
      </c>
      <c r="U12" s="54">
        <v>1363</v>
      </c>
      <c r="V12" s="53">
        <v>266.714</v>
      </c>
      <c r="W12" s="51">
        <v>9555.627</v>
      </c>
      <c r="X12" s="54">
        <v>6290</v>
      </c>
      <c r="Y12" s="53">
        <v>3265.627</v>
      </c>
      <c r="Z12" s="51">
        <v>6407.252</v>
      </c>
      <c r="AA12" s="54">
        <v>4868</v>
      </c>
      <c r="AB12" s="53">
        <v>1539.252</v>
      </c>
      <c r="AC12" s="51">
        <v>270</v>
      </c>
      <c r="AD12" s="54">
        <v>211</v>
      </c>
      <c r="AE12" s="53">
        <v>59</v>
      </c>
      <c r="AF12" s="51">
        <v>174.446</v>
      </c>
      <c r="AG12" s="54">
        <v>140</v>
      </c>
      <c r="AH12" s="53">
        <v>34.446</v>
      </c>
    </row>
    <row r="13" spans="1:34" ht="14.25" customHeight="1">
      <c r="A13" s="18" t="s">
        <v>24</v>
      </c>
      <c r="B13" s="51">
        <v>47</v>
      </c>
      <c r="C13" s="54">
        <v>39</v>
      </c>
      <c r="D13" s="53">
        <v>8</v>
      </c>
      <c r="E13" s="51">
        <v>675</v>
      </c>
      <c r="F13" s="54">
        <v>580</v>
      </c>
      <c r="G13" s="53">
        <v>95</v>
      </c>
      <c r="H13" s="51">
        <v>3178.614</v>
      </c>
      <c r="I13" s="54">
        <v>1607</v>
      </c>
      <c r="J13" s="53">
        <v>1571.614</v>
      </c>
      <c r="K13" s="51">
        <v>52</v>
      </c>
      <c r="L13" s="54">
        <v>32</v>
      </c>
      <c r="M13" s="53">
        <v>20</v>
      </c>
      <c r="N13" s="51">
        <v>32</v>
      </c>
      <c r="O13" s="54">
        <v>12</v>
      </c>
      <c r="P13" s="53">
        <v>20</v>
      </c>
      <c r="Q13" s="51">
        <v>1317.014</v>
      </c>
      <c r="R13" s="54">
        <v>1237</v>
      </c>
      <c r="S13" s="53">
        <v>80.014</v>
      </c>
      <c r="T13" s="51">
        <v>1110</v>
      </c>
      <c r="U13" s="54">
        <v>919</v>
      </c>
      <c r="V13" s="53">
        <v>191</v>
      </c>
      <c r="W13" s="51">
        <v>9054.547</v>
      </c>
      <c r="X13" s="54">
        <v>4918</v>
      </c>
      <c r="Y13" s="53">
        <v>4136.547</v>
      </c>
      <c r="Z13" s="51">
        <v>8661.818</v>
      </c>
      <c r="AA13" s="54">
        <v>6763</v>
      </c>
      <c r="AB13" s="53">
        <v>1898.818</v>
      </c>
      <c r="AC13" s="51">
        <v>284</v>
      </c>
      <c r="AD13" s="54">
        <v>205</v>
      </c>
      <c r="AE13" s="53">
        <v>79</v>
      </c>
      <c r="AF13" s="51">
        <v>216</v>
      </c>
      <c r="AG13" s="54">
        <v>175</v>
      </c>
      <c r="AH13" s="53">
        <v>41</v>
      </c>
    </row>
    <row r="14" spans="1:34" ht="14.25" customHeight="1">
      <c r="A14" s="18" t="s">
        <v>25</v>
      </c>
      <c r="B14" s="51">
        <v>16</v>
      </c>
      <c r="C14" s="54">
        <v>12</v>
      </c>
      <c r="D14" s="53">
        <v>4</v>
      </c>
      <c r="E14" s="51">
        <v>763</v>
      </c>
      <c r="F14" s="54">
        <v>507</v>
      </c>
      <c r="G14" s="53">
        <v>256</v>
      </c>
      <c r="H14" s="51">
        <v>1683.337</v>
      </c>
      <c r="I14" s="54">
        <v>943</v>
      </c>
      <c r="J14" s="53">
        <v>740.337</v>
      </c>
      <c r="K14" s="51">
        <v>38</v>
      </c>
      <c r="L14" s="54">
        <v>25</v>
      </c>
      <c r="M14" s="53">
        <v>13</v>
      </c>
      <c r="N14" s="51">
        <v>27</v>
      </c>
      <c r="O14" s="54">
        <v>13</v>
      </c>
      <c r="P14" s="53">
        <v>14</v>
      </c>
      <c r="Q14" s="51">
        <v>1268.99</v>
      </c>
      <c r="R14" s="54">
        <v>1192</v>
      </c>
      <c r="S14" s="53">
        <v>76.99</v>
      </c>
      <c r="T14" s="51">
        <v>1122.505</v>
      </c>
      <c r="U14" s="54">
        <v>962</v>
      </c>
      <c r="V14" s="53">
        <v>160.505</v>
      </c>
      <c r="W14" s="51">
        <v>5763.377</v>
      </c>
      <c r="X14" s="54">
        <v>3859</v>
      </c>
      <c r="Y14" s="53">
        <v>1904.377</v>
      </c>
      <c r="Z14" s="51">
        <v>4334.611</v>
      </c>
      <c r="AA14" s="54">
        <v>3263</v>
      </c>
      <c r="AB14" s="53">
        <v>1071.611</v>
      </c>
      <c r="AC14" s="51">
        <v>179</v>
      </c>
      <c r="AD14" s="54">
        <v>128</v>
      </c>
      <c r="AE14" s="53">
        <v>51</v>
      </c>
      <c r="AF14" s="51">
        <v>96.171</v>
      </c>
      <c r="AG14" s="54">
        <v>80</v>
      </c>
      <c r="AH14" s="53">
        <v>16.171</v>
      </c>
    </row>
    <row r="15" spans="1:34" ht="14.25" customHeight="1" thickBot="1">
      <c r="A15" s="14" t="s">
        <v>35</v>
      </c>
      <c r="B15" s="55">
        <v>36</v>
      </c>
      <c r="C15" s="56">
        <v>31</v>
      </c>
      <c r="D15" s="57">
        <v>5</v>
      </c>
      <c r="E15" s="55">
        <v>1430</v>
      </c>
      <c r="F15" s="56">
        <v>986</v>
      </c>
      <c r="G15" s="57">
        <v>444</v>
      </c>
      <c r="H15" s="55">
        <v>3302.409</v>
      </c>
      <c r="I15" s="56">
        <v>2112</v>
      </c>
      <c r="J15" s="57">
        <v>1190.409</v>
      </c>
      <c r="K15" s="55">
        <v>65</v>
      </c>
      <c r="L15" s="56">
        <v>42</v>
      </c>
      <c r="M15" s="57">
        <v>23</v>
      </c>
      <c r="N15" s="55">
        <v>35</v>
      </c>
      <c r="O15" s="56">
        <v>16</v>
      </c>
      <c r="P15" s="57">
        <v>19</v>
      </c>
      <c r="Q15" s="55">
        <v>1054.077</v>
      </c>
      <c r="R15" s="56">
        <v>1008</v>
      </c>
      <c r="S15" s="57">
        <v>46.077</v>
      </c>
      <c r="T15" s="55">
        <v>1636</v>
      </c>
      <c r="U15" s="56">
        <v>1295</v>
      </c>
      <c r="V15" s="57">
        <v>341</v>
      </c>
      <c r="W15" s="55">
        <v>12539.036</v>
      </c>
      <c r="X15" s="56">
        <v>7827</v>
      </c>
      <c r="Y15" s="57">
        <v>4712.036</v>
      </c>
      <c r="Z15" s="55">
        <v>8696.395</v>
      </c>
      <c r="AA15" s="56">
        <v>7055</v>
      </c>
      <c r="AB15" s="57">
        <v>1641.395</v>
      </c>
      <c r="AC15" s="55">
        <v>251</v>
      </c>
      <c r="AD15" s="56">
        <v>197</v>
      </c>
      <c r="AE15" s="57">
        <v>54</v>
      </c>
      <c r="AF15" s="55">
        <v>208.075</v>
      </c>
      <c r="AG15" s="56">
        <v>182</v>
      </c>
      <c r="AH15" s="57">
        <v>26.075</v>
      </c>
    </row>
    <row r="16" spans="1:34" ht="14.25" customHeight="1" thickBot="1" thickTop="1">
      <c r="A16" s="18" t="s">
        <v>36</v>
      </c>
      <c r="B16" s="74">
        <v>19</v>
      </c>
      <c r="C16" s="65">
        <v>18</v>
      </c>
      <c r="D16" s="67">
        <v>1</v>
      </c>
      <c r="E16" s="74">
        <v>122</v>
      </c>
      <c r="F16" s="65">
        <v>101</v>
      </c>
      <c r="G16" s="67">
        <v>21</v>
      </c>
      <c r="H16" s="74">
        <v>1132.764</v>
      </c>
      <c r="I16" s="65">
        <v>570</v>
      </c>
      <c r="J16" s="67">
        <v>562.764</v>
      </c>
      <c r="K16" s="74">
        <v>24</v>
      </c>
      <c r="L16" s="65">
        <v>15</v>
      </c>
      <c r="M16" s="67">
        <v>9</v>
      </c>
      <c r="N16" s="74">
        <v>12</v>
      </c>
      <c r="O16" s="65">
        <v>4</v>
      </c>
      <c r="P16" s="67">
        <v>8</v>
      </c>
      <c r="Q16" s="74">
        <v>469</v>
      </c>
      <c r="R16" s="65">
        <v>435</v>
      </c>
      <c r="S16" s="67">
        <v>34</v>
      </c>
      <c r="T16" s="74">
        <v>360</v>
      </c>
      <c r="U16" s="65">
        <v>308</v>
      </c>
      <c r="V16" s="67">
        <v>52</v>
      </c>
      <c r="W16" s="74">
        <v>2627.038</v>
      </c>
      <c r="X16" s="65">
        <v>1749</v>
      </c>
      <c r="Y16" s="67">
        <v>878.038</v>
      </c>
      <c r="Z16" s="74">
        <v>2991.193</v>
      </c>
      <c r="AA16" s="65">
        <v>2251</v>
      </c>
      <c r="AB16" s="67">
        <v>740.193</v>
      </c>
      <c r="AC16" s="74">
        <v>98</v>
      </c>
      <c r="AD16" s="65">
        <v>67</v>
      </c>
      <c r="AE16" s="67">
        <v>31</v>
      </c>
      <c r="AF16" s="74">
        <v>61</v>
      </c>
      <c r="AG16" s="65">
        <v>55</v>
      </c>
      <c r="AH16" s="67">
        <v>6</v>
      </c>
    </row>
    <row r="17" spans="1:34" ht="14.25" customHeight="1" thickBot="1" thickTop="1">
      <c r="A17" s="20" t="s">
        <v>26</v>
      </c>
      <c r="B17" s="74">
        <f>B16</f>
        <v>19</v>
      </c>
      <c r="C17" s="65">
        <f aca="true" t="shared" si="0" ref="C17:Y17">C16</f>
        <v>18</v>
      </c>
      <c r="D17" s="67">
        <f t="shared" si="0"/>
        <v>1</v>
      </c>
      <c r="E17" s="74">
        <f t="shared" si="0"/>
        <v>122</v>
      </c>
      <c r="F17" s="65">
        <f t="shared" si="0"/>
        <v>101</v>
      </c>
      <c r="G17" s="67">
        <f t="shared" si="0"/>
        <v>21</v>
      </c>
      <c r="H17" s="74">
        <f t="shared" si="0"/>
        <v>1132.764</v>
      </c>
      <c r="I17" s="65">
        <f t="shared" si="0"/>
        <v>570</v>
      </c>
      <c r="J17" s="67">
        <f t="shared" si="0"/>
        <v>562.764</v>
      </c>
      <c r="K17" s="74">
        <f t="shared" si="0"/>
        <v>24</v>
      </c>
      <c r="L17" s="65">
        <f t="shared" si="0"/>
        <v>15</v>
      </c>
      <c r="M17" s="67">
        <f t="shared" si="0"/>
        <v>9</v>
      </c>
      <c r="N17" s="74">
        <f t="shared" si="0"/>
        <v>12</v>
      </c>
      <c r="O17" s="65">
        <f t="shared" si="0"/>
        <v>4</v>
      </c>
      <c r="P17" s="67">
        <f t="shared" si="0"/>
        <v>8</v>
      </c>
      <c r="Q17" s="74">
        <f t="shared" si="0"/>
        <v>469</v>
      </c>
      <c r="R17" s="65">
        <f t="shared" si="0"/>
        <v>435</v>
      </c>
      <c r="S17" s="67">
        <f t="shared" si="0"/>
        <v>34</v>
      </c>
      <c r="T17" s="74">
        <f t="shared" si="0"/>
        <v>360</v>
      </c>
      <c r="U17" s="65">
        <f t="shared" si="0"/>
        <v>308</v>
      </c>
      <c r="V17" s="67">
        <f t="shared" si="0"/>
        <v>52</v>
      </c>
      <c r="W17" s="74">
        <f t="shared" si="0"/>
        <v>2627.038</v>
      </c>
      <c r="X17" s="65">
        <f t="shared" si="0"/>
        <v>1749</v>
      </c>
      <c r="Y17" s="67">
        <f t="shared" si="0"/>
        <v>878.038</v>
      </c>
      <c r="Z17" s="74">
        <f aca="true" t="shared" si="1" ref="Z17:AH17">Z16</f>
        <v>2991.193</v>
      </c>
      <c r="AA17" s="65">
        <f t="shared" si="1"/>
        <v>2251</v>
      </c>
      <c r="AB17" s="67">
        <f t="shared" si="1"/>
        <v>740.193</v>
      </c>
      <c r="AC17" s="74">
        <f t="shared" si="1"/>
        <v>98</v>
      </c>
      <c r="AD17" s="65">
        <f t="shared" si="1"/>
        <v>67</v>
      </c>
      <c r="AE17" s="67">
        <f t="shared" si="1"/>
        <v>31</v>
      </c>
      <c r="AF17" s="74">
        <f t="shared" si="1"/>
        <v>61</v>
      </c>
      <c r="AG17" s="65">
        <f t="shared" si="1"/>
        <v>55</v>
      </c>
      <c r="AH17" s="67">
        <f t="shared" si="1"/>
        <v>6</v>
      </c>
    </row>
    <row r="18" spans="1:34" ht="14.25" customHeight="1" thickBot="1" thickTop="1">
      <c r="A18" s="18" t="s">
        <v>37</v>
      </c>
      <c r="B18" s="74">
        <v>7</v>
      </c>
      <c r="C18" s="65">
        <v>7</v>
      </c>
      <c r="D18" s="67">
        <v>0</v>
      </c>
      <c r="E18" s="74">
        <v>220</v>
      </c>
      <c r="F18" s="65">
        <v>200</v>
      </c>
      <c r="G18" s="67">
        <v>20</v>
      </c>
      <c r="H18" s="74">
        <v>1592.888</v>
      </c>
      <c r="I18" s="65">
        <v>983</v>
      </c>
      <c r="J18" s="67">
        <v>609.888</v>
      </c>
      <c r="K18" s="74">
        <v>12</v>
      </c>
      <c r="L18" s="65">
        <v>8</v>
      </c>
      <c r="M18" s="67">
        <v>4</v>
      </c>
      <c r="N18" s="74">
        <v>6</v>
      </c>
      <c r="O18" s="65">
        <v>3</v>
      </c>
      <c r="P18" s="67">
        <v>3</v>
      </c>
      <c r="Q18" s="74">
        <v>304.105</v>
      </c>
      <c r="R18" s="65">
        <v>289</v>
      </c>
      <c r="S18" s="67">
        <v>15.105</v>
      </c>
      <c r="T18" s="74">
        <v>599</v>
      </c>
      <c r="U18" s="65">
        <v>460</v>
      </c>
      <c r="V18" s="67">
        <v>139</v>
      </c>
      <c r="W18" s="74">
        <v>4339.627</v>
      </c>
      <c r="X18" s="65">
        <v>2355</v>
      </c>
      <c r="Y18" s="67">
        <v>1984.627</v>
      </c>
      <c r="Z18" s="74">
        <v>2558.373</v>
      </c>
      <c r="AA18" s="65">
        <v>2087</v>
      </c>
      <c r="AB18" s="67">
        <v>471.373</v>
      </c>
      <c r="AC18" s="74">
        <v>70</v>
      </c>
      <c r="AD18" s="65">
        <v>60</v>
      </c>
      <c r="AE18" s="67">
        <v>10</v>
      </c>
      <c r="AF18" s="74">
        <v>49</v>
      </c>
      <c r="AG18" s="65">
        <v>47</v>
      </c>
      <c r="AH18" s="67">
        <v>2</v>
      </c>
    </row>
    <row r="19" spans="1:34" ht="14.25" customHeight="1" thickBot="1" thickTop="1">
      <c r="A19" s="20" t="s">
        <v>27</v>
      </c>
      <c r="B19" s="74">
        <f>B18</f>
        <v>7</v>
      </c>
      <c r="C19" s="65">
        <f aca="true" t="shared" si="2" ref="C19:Y19">C18</f>
        <v>7</v>
      </c>
      <c r="D19" s="67">
        <f t="shared" si="2"/>
        <v>0</v>
      </c>
      <c r="E19" s="74">
        <f t="shared" si="2"/>
        <v>220</v>
      </c>
      <c r="F19" s="65">
        <f t="shared" si="2"/>
        <v>200</v>
      </c>
      <c r="G19" s="67">
        <f t="shared" si="2"/>
        <v>20</v>
      </c>
      <c r="H19" s="74">
        <f t="shared" si="2"/>
        <v>1592.888</v>
      </c>
      <c r="I19" s="65">
        <f t="shared" si="2"/>
        <v>983</v>
      </c>
      <c r="J19" s="67">
        <f t="shared" si="2"/>
        <v>609.888</v>
      </c>
      <c r="K19" s="74">
        <f t="shared" si="2"/>
        <v>12</v>
      </c>
      <c r="L19" s="65">
        <f t="shared" si="2"/>
        <v>8</v>
      </c>
      <c r="M19" s="67">
        <f t="shared" si="2"/>
        <v>4</v>
      </c>
      <c r="N19" s="74">
        <f t="shared" si="2"/>
        <v>6</v>
      </c>
      <c r="O19" s="65">
        <f t="shared" si="2"/>
        <v>3</v>
      </c>
      <c r="P19" s="67">
        <f t="shared" si="2"/>
        <v>3</v>
      </c>
      <c r="Q19" s="74">
        <f t="shared" si="2"/>
        <v>304.105</v>
      </c>
      <c r="R19" s="65">
        <f t="shared" si="2"/>
        <v>289</v>
      </c>
      <c r="S19" s="67">
        <f t="shared" si="2"/>
        <v>15.105</v>
      </c>
      <c r="T19" s="74">
        <f t="shared" si="2"/>
        <v>599</v>
      </c>
      <c r="U19" s="65">
        <f t="shared" si="2"/>
        <v>460</v>
      </c>
      <c r="V19" s="67">
        <f t="shared" si="2"/>
        <v>139</v>
      </c>
      <c r="W19" s="74">
        <f t="shared" si="2"/>
        <v>4339.627</v>
      </c>
      <c r="X19" s="65">
        <f t="shared" si="2"/>
        <v>2355</v>
      </c>
      <c r="Y19" s="67">
        <f t="shared" si="2"/>
        <v>1984.627</v>
      </c>
      <c r="Z19" s="74">
        <f aca="true" t="shared" si="3" ref="Z19:AH19">Z18</f>
        <v>2558.373</v>
      </c>
      <c r="AA19" s="65">
        <f t="shared" si="3"/>
        <v>2087</v>
      </c>
      <c r="AB19" s="67">
        <f t="shared" si="3"/>
        <v>471.373</v>
      </c>
      <c r="AC19" s="74">
        <f t="shared" si="3"/>
        <v>70</v>
      </c>
      <c r="AD19" s="65">
        <f t="shared" si="3"/>
        <v>60</v>
      </c>
      <c r="AE19" s="67">
        <f t="shared" si="3"/>
        <v>10</v>
      </c>
      <c r="AF19" s="74">
        <f t="shared" si="3"/>
        <v>49</v>
      </c>
      <c r="AG19" s="65">
        <f t="shared" si="3"/>
        <v>47</v>
      </c>
      <c r="AH19" s="67">
        <f t="shared" si="3"/>
        <v>2</v>
      </c>
    </row>
    <row r="20" spans="1:34" ht="14.25" customHeight="1" thickBot="1" thickTop="1">
      <c r="A20" s="18" t="s">
        <v>39</v>
      </c>
      <c r="B20" s="74">
        <v>6</v>
      </c>
      <c r="C20" s="65">
        <v>5</v>
      </c>
      <c r="D20" s="67">
        <v>1</v>
      </c>
      <c r="E20" s="74">
        <v>81</v>
      </c>
      <c r="F20" s="65">
        <v>71</v>
      </c>
      <c r="G20" s="67">
        <v>10</v>
      </c>
      <c r="H20" s="74">
        <v>297.634</v>
      </c>
      <c r="I20" s="65">
        <v>172</v>
      </c>
      <c r="J20" s="67">
        <v>125.634</v>
      </c>
      <c r="K20" s="74">
        <v>7</v>
      </c>
      <c r="L20" s="65">
        <v>5</v>
      </c>
      <c r="M20" s="67">
        <v>2</v>
      </c>
      <c r="N20" s="74">
        <v>7</v>
      </c>
      <c r="O20" s="65">
        <v>1</v>
      </c>
      <c r="P20" s="67">
        <v>6</v>
      </c>
      <c r="Q20" s="74">
        <v>192.125</v>
      </c>
      <c r="R20" s="65">
        <v>170</v>
      </c>
      <c r="S20" s="67">
        <v>22.125</v>
      </c>
      <c r="T20" s="74">
        <v>322</v>
      </c>
      <c r="U20" s="65">
        <v>189</v>
      </c>
      <c r="V20" s="67">
        <v>133</v>
      </c>
      <c r="W20" s="74">
        <v>2014.847</v>
      </c>
      <c r="X20" s="65">
        <v>817</v>
      </c>
      <c r="Y20" s="67">
        <v>1197.847</v>
      </c>
      <c r="Z20" s="74">
        <v>1015.391</v>
      </c>
      <c r="AA20" s="65">
        <v>744</v>
      </c>
      <c r="AB20" s="67">
        <v>271.391</v>
      </c>
      <c r="AC20" s="74">
        <v>32</v>
      </c>
      <c r="AD20" s="65">
        <v>27</v>
      </c>
      <c r="AE20" s="67">
        <v>5</v>
      </c>
      <c r="AF20" s="74">
        <v>14</v>
      </c>
      <c r="AG20" s="65">
        <v>11</v>
      </c>
      <c r="AH20" s="67">
        <v>3</v>
      </c>
    </row>
    <row r="21" spans="1:34" ht="14.25" customHeight="1" thickBot="1" thickTop="1">
      <c r="A21" s="20" t="s">
        <v>38</v>
      </c>
      <c r="B21" s="74">
        <f>B20</f>
        <v>6</v>
      </c>
      <c r="C21" s="65">
        <f aca="true" t="shared" si="4" ref="C21:Y21">C20</f>
        <v>5</v>
      </c>
      <c r="D21" s="67">
        <f t="shared" si="4"/>
        <v>1</v>
      </c>
      <c r="E21" s="74">
        <f t="shared" si="4"/>
        <v>81</v>
      </c>
      <c r="F21" s="65">
        <f t="shared" si="4"/>
        <v>71</v>
      </c>
      <c r="G21" s="67">
        <f t="shared" si="4"/>
        <v>10</v>
      </c>
      <c r="H21" s="74">
        <f t="shared" si="4"/>
        <v>297.634</v>
      </c>
      <c r="I21" s="65">
        <f t="shared" si="4"/>
        <v>172</v>
      </c>
      <c r="J21" s="67">
        <f t="shared" si="4"/>
        <v>125.634</v>
      </c>
      <c r="K21" s="74">
        <f t="shared" si="4"/>
        <v>7</v>
      </c>
      <c r="L21" s="65">
        <f t="shared" si="4"/>
        <v>5</v>
      </c>
      <c r="M21" s="67">
        <f t="shared" si="4"/>
        <v>2</v>
      </c>
      <c r="N21" s="74">
        <f t="shared" si="4"/>
        <v>7</v>
      </c>
      <c r="O21" s="65">
        <f t="shared" si="4"/>
        <v>1</v>
      </c>
      <c r="P21" s="67">
        <f t="shared" si="4"/>
        <v>6</v>
      </c>
      <c r="Q21" s="74">
        <f t="shared" si="4"/>
        <v>192.125</v>
      </c>
      <c r="R21" s="65">
        <f t="shared" si="4"/>
        <v>170</v>
      </c>
      <c r="S21" s="67">
        <f t="shared" si="4"/>
        <v>22.125</v>
      </c>
      <c r="T21" s="74">
        <f t="shared" si="4"/>
        <v>322</v>
      </c>
      <c r="U21" s="65">
        <f t="shared" si="4"/>
        <v>189</v>
      </c>
      <c r="V21" s="67">
        <f t="shared" si="4"/>
        <v>133</v>
      </c>
      <c r="W21" s="74">
        <f t="shared" si="4"/>
        <v>2014.847</v>
      </c>
      <c r="X21" s="65">
        <f t="shared" si="4"/>
        <v>817</v>
      </c>
      <c r="Y21" s="67">
        <f t="shared" si="4"/>
        <v>1197.847</v>
      </c>
      <c r="Z21" s="74">
        <f aca="true" t="shared" si="5" ref="Z21:AH21">Z20</f>
        <v>1015.391</v>
      </c>
      <c r="AA21" s="65">
        <f t="shared" si="5"/>
        <v>744</v>
      </c>
      <c r="AB21" s="67">
        <f t="shared" si="5"/>
        <v>271.391</v>
      </c>
      <c r="AC21" s="74">
        <f t="shared" si="5"/>
        <v>32</v>
      </c>
      <c r="AD21" s="65">
        <f t="shared" si="5"/>
        <v>27</v>
      </c>
      <c r="AE21" s="67">
        <f t="shared" si="5"/>
        <v>5</v>
      </c>
      <c r="AF21" s="74">
        <f t="shared" si="5"/>
        <v>14</v>
      </c>
      <c r="AG21" s="65">
        <f t="shared" si="5"/>
        <v>11</v>
      </c>
      <c r="AH21" s="67">
        <f t="shared" si="5"/>
        <v>3</v>
      </c>
    </row>
    <row r="22" spans="1:34" ht="14.25" customHeight="1" thickBot="1" thickTop="1">
      <c r="A22" s="22" t="s">
        <v>41</v>
      </c>
      <c r="B22" s="74">
        <v>23</v>
      </c>
      <c r="C22" s="65">
        <v>19</v>
      </c>
      <c r="D22" s="67">
        <v>4</v>
      </c>
      <c r="E22" s="74">
        <v>379</v>
      </c>
      <c r="F22" s="65">
        <v>287</v>
      </c>
      <c r="G22" s="67">
        <v>92</v>
      </c>
      <c r="H22" s="74">
        <v>1719.792</v>
      </c>
      <c r="I22" s="65">
        <v>819</v>
      </c>
      <c r="J22" s="67">
        <v>900.792</v>
      </c>
      <c r="K22" s="74">
        <v>42</v>
      </c>
      <c r="L22" s="65">
        <v>23</v>
      </c>
      <c r="M22" s="67">
        <v>19</v>
      </c>
      <c r="N22" s="74">
        <v>23</v>
      </c>
      <c r="O22" s="65">
        <v>11</v>
      </c>
      <c r="P22" s="67">
        <v>12</v>
      </c>
      <c r="Q22" s="74">
        <v>1022.235</v>
      </c>
      <c r="R22" s="65">
        <v>973</v>
      </c>
      <c r="S22" s="67">
        <v>49.235</v>
      </c>
      <c r="T22" s="74">
        <v>878.002</v>
      </c>
      <c r="U22" s="65">
        <v>749</v>
      </c>
      <c r="V22" s="67">
        <v>129.002</v>
      </c>
      <c r="W22" s="74">
        <v>6579.58</v>
      </c>
      <c r="X22" s="65">
        <v>3582</v>
      </c>
      <c r="Y22" s="67">
        <v>2997.58</v>
      </c>
      <c r="Z22" s="74">
        <v>5186.321</v>
      </c>
      <c r="AA22" s="65">
        <v>3946</v>
      </c>
      <c r="AB22" s="67">
        <v>1240.321</v>
      </c>
      <c r="AC22" s="74">
        <v>168</v>
      </c>
      <c r="AD22" s="65">
        <v>118</v>
      </c>
      <c r="AE22" s="67">
        <v>50</v>
      </c>
      <c r="AF22" s="74">
        <v>159.06</v>
      </c>
      <c r="AG22" s="65">
        <v>134</v>
      </c>
      <c r="AH22" s="67">
        <v>25.06</v>
      </c>
    </row>
    <row r="23" spans="1:34" ht="14.25" customHeight="1" thickBot="1" thickTop="1">
      <c r="A23" s="20" t="s">
        <v>40</v>
      </c>
      <c r="B23" s="74">
        <f>B22</f>
        <v>23</v>
      </c>
      <c r="C23" s="65">
        <f aca="true" t="shared" si="6" ref="C23:Y23">C22</f>
        <v>19</v>
      </c>
      <c r="D23" s="67">
        <f t="shared" si="6"/>
        <v>4</v>
      </c>
      <c r="E23" s="74">
        <f t="shared" si="6"/>
        <v>379</v>
      </c>
      <c r="F23" s="65">
        <f t="shared" si="6"/>
        <v>287</v>
      </c>
      <c r="G23" s="67">
        <f t="shared" si="6"/>
        <v>92</v>
      </c>
      <c r="H23" s="74">
        <f t="shared" si="6"/>
        <v>1719.792</v>
      </c>
      <c r="I23" s="65">
        <f t="shared" si="6"/>
        <v>819</v>
      </c>
      <c r="J23" s="67">
        <f t="shared" si="6"/>
        <v>900.792</v>
      </c>
      <c r="K23" s="74">
        <f t="shared" si="6"/>
        <v>42</v>
      </c>
      <c r="L23" s="65">
        <f t="shared" si="6"/>
        <v>23</v>
      </c>
      <c r="M23" s="67">
        <f t="shared" si="6"/>
        <v>19</v>
      </c>
      <c r="N23" s="74">
        <f t="shared" si="6"/>
        <v>23</v>
      </c>
      <c r="O23" s="65">
        <f t="shared" si="6"/>
        <v>11</v>
      </c>
      <c r="P23" s="67">
        <f t="shared" si="6"/>
        <v>12</v>
      </c>
      <c r="Q23" s="74">
        <f t="shared" si="6"/>
        <v>1022.235</v>
      </c>
      <c r="R23" s="65">
        <f t="shared" si="6"/>
        <v>973</v>
      </c>
      <c r="S23" s="67">
        <f t="shared" si="6"/>
        <v>49.235</v>
      </c>
      <c r="T23" s="74">
        <f t="shared" si="6"/>
        <v>878.002</v>
      </c>
      <c r="U23" s="65">
        <f t="shared" si="6"/>
        <v>749</v>
      </c>
      <c r="V23" s="67">
        <f t="shared" si="6"/>
        <v>129.002</v>
      </c>
      <c r="W23" s="74">
        <f t="shared" si="6"/>
        <v>6579.58</v>
      </c>
      <c r="X23" s="65">
        <f t="shared" si="6"/>
        <v>3582</v>
      </c>
      <c r="Y23" s="67">
        <f t="shared" si="6"/>
        <v>2997.58</v>
      </c>
      <c r="Z23" s="74">
        <f aca="true" t="shared" si="7" ref="Z23:AH23">Z22</f>
        <v>5186.321</v>
      </c>
      <c r="AA23" s="65">
        <f t="shared" si="7"/>
        <v>3946</v>
      </c>
      <c r="AB23" s="67">
        <f t="shared" si="7"/>
        <v>1240.321</v>
      </c>
      <c r="AC23" s="74">
        <f t="shared" si="7"/>
        <v>168</v>
      </c>
      <c r="AD23" s="65">
        <f t="shared" si="7"/>
        <v>118</v>
      </c>
      <c r="AE23" s="67">
        <f t="shared" si="7"/>
        <v>50</v>
      </c>
      <c r="AF23" s="74">
        <f t="shared" si="7"/>
        <v>159.06</v>
      </c>
      <c r="AG23" s="65">
        <f t="shared" si="7"/>
        <v>134</v>
      </c>
      <c r="AH23" s="67">
        <f t="shared" si="7"/>
        <v>25.06</v>
      </c>
    </row>
    <row r="24" spans="1:34" ht="14.25" customHeight="1" thickTop="1">
      <c r="A24" s="22" t="s">
        <v>43</v>
      </c>
      <c r="B24" s="64">
        <v>3</v>
      </c>
      <c r="C24" s="69">
        <v>3</v>
      </c>
      <c r="D24" s="66">
        <v>0</v>
      </c>
      <c r="E24" s="64">
        <v>66</v>
      </c>
      <c r="F24" s="69">
        <v>52</v>
      </c>
      <c r="G24" s="78">
        <v>14</v>
      </c>
      <c r="H24" s="68">
        <v>306.952</v>
      </c>
      <c r="I24" s="69">
        <v>193</v>
      </c>
      <c r="J24" s="78">
        <v>113.952</v>
      </c>
      <c r="K24" s="68">
        <v>6</v>
      </c>
      <c r="L24" s="69">
        <v>2</v>
      </c>
      <c r="M24" s="66">
        <v>4</v>
      </c>
      <c r="N24" s="64">
        <v>4</v>
      </c>
      <c r="O24" s="69">
        <v>0</v>
      </c>
      <c r="P24" s="66">
        <v>4</v>
      </c>
      <c r="Q24" s="64">
        <v>84</v>
      </c>
      <c r="R24" s="69">
        <v>79</v>
      </c>
      <c r="S24" s="66">
        <v>5</v>
      </c>
      <c r="T24" s="64">
        <v>179</v>
      </c>
      <c r="U24" s="69">
        <v>142</v>
      </c>
      <c r="V24" s="66">
        <v>37</v>
      </c>
      <c r="W24" s="64">
        <v>1263</v>
      </c>
      <c r="X24" s="69">
        <v>701</v>
      </c>
      <c r="Y24" s="66">
        <v>562</v>
      </c>
      <c r="Z24" s="64">
        <v>737.047</v>
      </c>
      <c r="AA24" s="69">
        <v>532</v>
      </c>
      <c r="AB24" s="66">
        <v>205.047</v>
      </c>
      <c r="AC24" s="64">
        <v>20</v>
      </c>
      <c r="AD24" s="69">
        <v>13</v>
      </c>
      <c r="AE24" s="66">
        <v>7</v>
      </c>
      <c r="AF24" s="64">
        <v>12</v>
      </c>
      <c r="AG24" s="69">
        <v>9</v>
      </c>
      <c r="AH24" s="77">
        <v>3</v>
      </c>
    </row>
    <row r="25" spans="1:34" ht="14.25" customHeight="1">
      <c r="A25" s="21" t="s">
        <v>44</v>
      </c>
      <c r="B25" s="86">
        <v>2</v>
      </c>
      <c r="C25" s="87">
        <v>2</v>
      </c>
      <c r="D25" s="88">
        <v>0</v>
      </c>
      <c r="E25" s="89">
        <v>89</v>
      </c>
      <c r="F25" s="87">
        <v>82</v>
      </c>
      <c r="G25" s="88">
        <v>7</v>
      </c>
      <c r="H25" s="89">
        <v>574.853</v>
      </c>
      <c r="I25" s="87">
        <v>403</v>
      </c>
      <c r="J25" s="88">
        <v>171.853</v>
      </c>
      <c r="K25" s="89">
        <v>3</v>
      </c>
      <c r="L25" s="87">
        <v>2</v>
      </c>
      <c r="M25" s="88">
        <v>1</v>
      </c>
      <c r="N25" s="89">
        <v>7</v>
      </c>
      <c r="O25" s="87">
        <v>3</v>
      </c>
      <c r="P25" s="88">
        <v>4</v>
      </c>
      <c r="Q25" s="89">
        <v>118</v>
      </c>
      <c r="R25" s="87">
        <v>112</v>
      </c>
      <c r="S25" s="88">
        <v>6</v>
      </c>
      <c r="T25" s="89">
        <v>382</v>
      </c>
      <c r="U25" s="87">
        <v>309</v>
      </c>
      <c r="V25" s="88">
        <v>73</v>
      </c>
      <c r="W25" s="89">
        <v>1628</v>
      </c>
      <c r="X25" s="87">
        <v>1009</v>
      </c>
      <c r="Y25" s="88">
        <v>619</v>
      </c>
      <c r="Z25" s="89">
        <v>1069.146</v>
      </c>
      <c r="AA25" s="87">
        <v>773</v>
      </c>
      <c r="AB25" s="88">
        <v>296.146</v>
      </c>
      <c r="AC25" s="89">
        <v>45</v>
      </c>
      <c r="AD25" s="87">
        <v>34</v>
      </c>
      <c r="AE25" s="88">
        <v>11</v>
      </c>
      <c r="AF25" s="86">
        <v>23</v>
      </c>
      <c r="AG25" s="87">
        <v>17</v>
      </c>
      <c r="AH25" s="88">
        <v>6</v>
      </c>
    </row>
    <row r="26" spans="1:34" ht="14.25" customHeight="1" thickBot="1">
      <c r="A26" s="18" t="s">
        <v>45</v>
      </c>
      <c r="B26" s="70">
        <v>4</v>
      </c>
      <c r="C26" s="71">
        <v>4</v>
      </c>
      <c r="D26" s="72">
        <v>0</v>
      </c>
      <c r="E26" s="73">
        <v>255</v>
      </c>
      <c r="F26" s="71">
        <v>184</v>
      </c>
      <c r="G26" s="72">
        <v>71</v>
      </c>
      <c r="H26" s="73">
        <v>1216.854</v>
      </c>
      <c r="I26" s="71">
        <v>825</v>
      </c>
      <c r="J26" s="72">
        <v>391.854</v>
      </c>
      <c r="K26" s="73">
        <v>19</v>
      </c>
      <c r="L26" s="71">
        <v>9</v>
      </c>
      <c r="M26" s="72">
        <v>10</v>
      </c>
      <c r="N26" s="73">
        <v>16</v>
      </c>
      <c r="O26" s="71">
        <v>11</v>
      </c>
      <c r="P26" s="72">
        <v>5</v>
      </c>
      <c r="Q26" s="73">
        <v>453.4</v>
      </c>
      <c r="R26" s="71">
        <v>427</v>
      </c>
      <c r="S26" s="72">
        <v>26.4</v>
      </c>
      <c r="T26" s="73">
        <v>625</v>
      </c>
      <c r="U26" s="71">
        <v>500</v>
      </c>
      <c r="V26" s="72">
        <v>125</v>
      </c>
      <c r="W26" s="73">
        <v>3761.331</v>
      </c>
      <c r="X26" s="71">
        <v>2358</v>
      </c>
      <c r="Y26" s="72">
        <v>1403.331</v>
      </c>
      <c r="Z26" s="73">
        <v>2032.41</v>
      </c>
      <c r="AA26" s="71">
        <v>1421</v>
      </c>
      <c r="AB26" s="72">
        <v>611.41</v>
      </c>
      <c r="AC26" s="73">
        <v>70</v>
      </c>
      <c r="AD26" s="71">
        <v>53</v>
      </c>
      <c r="AE26" s="72">
        <v>17</v>
      </c>
      <c r="AF26" s="70">
        <v>48</v>
      </c>
      <c r="AG26" s="71">
        <v>37</v>
      </c>
      <c r="AH26" s="72">
        <v>11</v>
      </c>
    </row>
    <row r="27" spans="1:34" ht="14.25" customHeight="1" thickBot="1" thickTop="1">
      <c r="A27" s="20" t="s">
        <v>42</v>
      </c>
      <c r="B27" s="74">
        <f>SUM(B24:B26)</f>
        <v>9</v>
      </c>
      <c r="C27" s="65">
        <f aca="true" t="shared" si="8" ref="C27:Y27">SUM(C24:C26)</f>
        <v>9</v>
      </c>
      <c r="D27" s="75">
        <f t="shared" si="8"/>
        <v>0</v>
      </c>
      <c r="E27" s="74">
        <f t="shared" si="8"/>
        <v>410</v>
      </c>
      <c r="F27" s="65">
        <f t="shared" si="8"/>
        <v>318</v>
      </c>
      <c r="G27" s="75">
        <f t="shared" si="8"/>
        <v>92</v>
      </c>
      <c r="H27" s="74">
        <f t="shared" si="8"/>
        <v>2098.659</v>
      </c>
      <c r="I27" s="65">
        <f t="shared" si="8"/>
        <v>1421</v>
      </c>
      <c r="J27" s="75">
        <f t="shared" si="8"/>
        <v>677.659</v>
      </c>
      <c r="K27" s="74">
        <f t="shared" si="8"/>
        <v>28</v>
      </c>
      <c r="L27" s="65">
        <f t="shared" si="8"/>
        <v>13</v>
      </c>
      <c r="M27" s="75">
        <f t="shared" si="8"/>
        <v>15</v>
      </c>
      <c r="N27" s="74">
        <f t="shared" si="8"/>
        <v>27</v>
      </c>
      <c r="O27" s="65">
        <f t="shared" si="8"/>
        <v>14</v>
      </c>
      <c r="P27" s="75">
        <f t="shared" si="8"/>
        <v>13</v>
      </c>
      <c r="Q27" s="74">
        <f t="shared" si="8"/>
        <v>655.4</v>
      </c>
      <c r="R27" s="65">
        <f t="shared" si="8"/>
        <v>618</v>
      </c>
      <c r="S27" s="75">
        <f t="shared" si="8"/>
        <v>37.4</v>
      </c>
      <c r="T27" s="74">
        <f t="shared" si="8"/>
        <v>1186</v>
      </c>
      <c r="U27" s="65">
        <f t="shared" si="8"/>
        <v>951</v>
      </c>
      <c r="V27" s="75">
        <f t="shared" si="8"/>
        <v>235</v>
      </c>
      <c r="W27" s="74">
        <f t="shared" si="8"/>
        <v>6652.331</v>
      </c>
      <c r="X27" s="65">
        <f t="shared" si="8"/>
        <v>4068</v>
      </c>
      <c r="Y27" s="75">
        <f t="shared" si="8"/>
        <v>2584.331</v>
      </c>
      <c r="Z27" s="74">
        <f aca="true" t="shared" si="9" ref="Z27:AH27">SUM(Z24:Z26)</f>
        <v>3838.603</v>
      </c>
      <c r="AA27" s="65">
        <f t="shared" si="9"/>
        <v>2726</v>
      </c>
      <c r="AB27" s="75">
        <f t="shared" si="9"/>
        <v>1112.603</v>
      </c>
      <c r="AC27" s="74">
        <f t="shared" si="9"/>
        <v>135</v>
      </c>
      <c r="AD27" s="65">
        <f t="shared" si="9"/>
        <v>100</v>
      </c>
      <c r="AE27" s="75">
        <f t="shared" si="9"/>
        <v>35</v>
      </c>
      <c r="AF27" s="74">
        <f t="shared" si="9"/>
        <v>83</v>
      </c>
      <c r="AG27" s="65">
        <f t="shared" si="9"/>
        <v>63</v>
      </c>
      <c r="AH27" s="67">
        <f t="shared" si="9"/>
        <v>20</v>
      </c>
    </row>
    <row r="28" spans="1:34" ht="14.25" customHeight="1" thickTop="1">
      <c r="A28" s="18" t="s">
        <v>47</v>
      </c>
      <c r="B28" s="51">
        <v>6</v>
      </c>
      <c r="C28" s="54">
        <v>6</v>
      </c>
      <c r="D28" s="53">
        <v>0</v>
      </c>
      <c r="E28" s="51">
        <v>223</v>
      </c>
      <c r="F28" s="54">
        <v>168</v>
      </c>
      <c r="G28" s="53">
        <v>55</v>
      </c>
      <c r="H28" s="51">
        <v>660.983</v>
      </c>
      <c r="I28" s="54">
        <v>382</v>
      </c>
      <c r="J28" s="53">
        <v>278.983</v>
      </c>
      <c r="K28" s="51">
        <v>10</v>
      </c>
      <c r="L28" s="54">
        <v>7</v>
      </c>
      <c r="M28" s="53">
        <v>3</v>
      </c>
      <c r="N28" s="51">
        <v>9</v>
      </c>
      <c r="O28" s="54">
        <v>7</v>
      </c>
      <c r="P28" s="53">
        <v>2</v>
      </c>
      <c r="Q28" s="51">
        <v>278</v>
      </c>
      <c r="R28" s="54">
        <v>263</v>
      </c>
      <c r="S28" s="53">
        <v>15</v>
      </c>
      <c r="T28" s="51">
        <v>959</v>
      </c>
      <c r="U28" s="54">
        <v>814</v>
      </c>
      <c r="V28" s="53">
        <v>145</v>
      </c>
      <c r="W28" s="51">
        <v>2268.297</v>
      </c>
      <c r="X28" s="54">
        <v>1404</v>
      </c>
      <c r="Y28" s="53">
        <v>864.297</v>
      </c>
      <c r="Z28" s="51">
        <v>1687.573</v>
      </c>
      <c r="AA28" s="54">
        <v>1253</v>
      </c>
      <c r="AB28" s="53">
        <v>434.573</v>
      </c>
      <c r="AC28" s="51">
        <v>50</v>
      </c>
      <c r="AD28" s="54">
        <v>37</v>
      </c>
      <c r="AE28" s="53">
        <v>13</v>
      </c>
      <c r="AF28" s="51">
        <v>38.142</v>
      </c>
      <c r="AG28" s="54">
        <v>29</v>
      </c>
      <c r="AH28" s="53">
        <v>9.142</v>
      </c>
    </row>
    <row r="29" spans="1:34" ht="14.25" customHeight="1" thickBot="1">
      <c r="A29" s="14" t="s">
        <v>48</v>
      </c>
      <c r="B29" s="64">
        <v>10</v>
      </c>
      <c r="C29" s="76">
        <v>9</v>
      </c>
      <c r="D29" s="77">
        <v>1</v>
      </c>
      <c r="E29" s="64">
        <v>180</v>
      </c>
      <c r="F29" s="76">
        <v>162</v>
      </c>
      <c r="G29" s="77">
        <v>18</v>
      </c>
      <c r="H29" s="64">
        <v>587.973</v>
      </c>
      <c r="I29" s="76">
        <v>382</v>
      </c>
      <c r="J29" s="77">
        <v>205.973</v>
      </c>
      <c r="K29" s="64">
        <v>140</v>
      </c>
      <c r="L29" s="76">
        <v>91</v>
      </c>
      <c r="M29" s="77">
        <v>49</v>
      </c>
      <c r="N29" s="64">
        <v>10</v>
      </c>
      <c r="O29" s="76">
        <v>9</v>
      </c>
      <c r="P29" s="77">
        <v>1</v>
      </c>
      <c r="Q29" s="64">
        <v>264</v>
      </c>
      <c r="R29" s="76">
        <v>251</v>
      </c>
      <c r="S29" s="77">
        <v>13</v>
      </c>
      <c r="T29" s="64">
        <v>504</v>
      </c>
      <c r="U29" s="76">
        <v>390</v>
      </c>
      <c r="V29" s="77">
        <v>114</v>
      </c>
      <c r="W29" s="64">
        <v>1665.202</v>
      </c>
      <c r="X29" s="76">
        <v>1075</v>
      </c>
      <c r="Y29" s="77">
        <v>590.202</v>
      </c>
      <c r="Z29" s="64">
        <v>1007.822</v>
      </c>
      <c r="AA29" s="76">
        <v>839</v>
      </c>
      <c r="AB29" s="77">
        <v>168.822</v>
      </c>
      <c r="AC29" s="64">
        <v>54</v>
      </c>
      <c r="AD29" s="76">
        <v>44</v>
      </c>
      <c r="AE29" s="77">
        <v>10</v>
      </c>
      <c r="AF29" s="64">
        <v>28</v>
      </c>
      <c r="AG29" s="76">
        <v>22</v>
      </c>
      <c r="AH29" s="77">
        <v>6</v>
      </c>
    </row>
    <row r="30" spans="1:34" ht="14.25" customHeight="1" thickBot="1" thickTop="1">
      <c r="A30" s="20" t="s">
        <v>46</v>
      </c>
      <c r="B30" s="74">
        <f>SUM(B28:B29)</f>
        <v>16</v>
      </c>
      <c r="C30" s="65">
        <f aca="true" t="shared" si="10" ref="C30:Y30">SUM(C28:C29)</f>
        <v>15</v>
      </c>
      <c r="D30" s="75">
        <f t="shared" si="10"/>
        <v>1</v>
      </c>
      <c r="E30" s="74">
        <f t="shared" si="10"/>
        <v>403</v>
      </c>
      <c r="F30" s="65">
        <f t="shared" si="10"/>
        <v>330</v>
      </c>
      <c r="G30" s="75">
        <f t="shared" si="10"/>
        <v>73</v>
      </c>
      <c r="H30" s="74">
        <f t="shared" si="10"/>
        <v>1248.956</v>
      </c>
      <c r="I30" s="65">
        <f t="shared" si="10"/>
        <v>764</v>
      </c>
      <c r="J30" s="75">
        <f t="shared" si="10"/>
        <v>484.956</v>
      </c>
      <c r="K30" s="74">
        <f t="shared" si="10"/>
        <v>150</v>
      </c>
      <c r="L30" s="65">
        <f t="shared" si="10"/>
        <v>98</v>
      </c>
      <c r="M30" s="75">
        <f t="shared" si="10"/>
        <v>52</v>
      </c>
      <c r="N30" s="74">
        <f t="shared" si="10"/>
        <v>19</v>
      </c>
      <c r="O30" s="65">
        <f t="shared" si="10"/>
        <v>16</v>
      </c>
      <c r="P30" s="75">
        <f t="shared" si="10"/>
        <v>3</v>
      </c>
      <c r="Q30" s="74">
        <f t="shared" si="10"/>
        <v>542</v>
      </c>
      <c r="R30" s="65">
        <f t="shared" si="10"/>
        <v>514</v>
      </c>
      <c r="S30" s="75">
        <f t="shared" si="10"/>
        <v>28</v>
      </c>
      <c r="T30" s="74">
        <f t="shared" si="10"/>
        <v>1463</v>
      </c>
      <c r="U30" s="65">
        <f t="shared" si="10"/>
        <v>1204</v>
      </c>
      <c r="V30" s="75">
        <f t="shared" si="10"/>
        <v>259</v>
      </c>
      <c r="W30" s="74">
        <f t="shared" si="10"/>
        <v>3933.499</v>
      </c>
      <c r="X30" s="65">
        <f t="shared" si="10"/>
        <v>2479</v>
      </c>
      <c r="Y30" s="75">
        <f t="shared" si="10"/>
        <v>1454.499</v>
      </c>
      <c r="Z30" s="74">
        <f aca="true" t="shared" si="11" ref="Z30:AH30">SUM(Z28:Z29)</f>
        <v>2695.395</v>
      </c>
      <c r="AA30" s="65">
        <f t="shared" si="11"/>
        <v>2092</v>
      </c>
      <c r="AB30" s="75">
        <f t="shared" si="11"/>
        <v>603.395</v>
      </c>
      <c r="AC30" s="74">
        <f t="shared" si="11"/>
        <v>104</v>
      </c>
      <c r="AD30" s="65">
        <f t="shared" si="11"/>
        <v>81</v>
      </c>
      <c r="AE30" s="75">
        <f t="shared" si="11"/>
        <v>23</v>
      </c>
      <c r="AF30" s="74">
        <f t="shared" si="11"/>
        <v>66.142</v>
      </c>
      <c r="AG30" s="65">
        <f t="shared" si="11"/>
        <v>51</v>
      </c>
      <c r="AH30" s="67">
        <f t="shared" si="11"/>
        <v>15.142</v>
      </c>
    </row>
    <row r="31" spans="1:34" ht="14.25" customHeight="1" thickTop="1">
      <c r="A31" s="18" t="s">
        <v>49</v>
      </c>
      <c r="B31" s="64">
        <v>0</v>
      </c>
      <c r="C31" s="76">
        <v>0</v>
      </c>
      <c r="D31" s="77">
        <v>0</v>
      </c>
      <c r="E31" s="64">
        <v>18</v>
      </c>
      <c r="F31" s="76">
        <v>15</v>
      </c>
      <c r="G31" s="77">
        <v>3</v>
      </c>
      <c r="H31" s="64">
        <v>272.944</v>
      </c>
      <c r="I31" s="76">
        <v>198</v>
      </c>
      <c r="J31" s="77">
        <v>74.944</v>
      </c>
      <c r="K31" s="64">
        <v>1</v>
      </c>
      <c r="L31" s="76">
        <v>1</v>
      </c>
      <c r="M31" s="77">
        <v>0</v>
      </c>
      <c r="N31" s="64">
        <v>1</v>
      </c>
      <c r="O31" s="76">
        <v>1</v>
      </c>
      <c r="P31" s="77">
        <v>0</v>
      </c>
      <c r="Q31" s="64">
        <v>29</v>
      </c>
      <c r="R31" s="76">
        <v>26</v>
      </c>
      <c r="S31" s="77">
        <v>3</v>
      </c>
      <c r="T31" s="64">
        <v>86</v>
      </c>
      <c r="U31" s="76">
        <v>69</v>
      </c>
      <c r="V31" s="77">
        <v>17</v>
      </c>
      <c r="W31" s="64">
        <v>784</v>
      </c>
      <c r="X31" s="76">
        <v>510</v>
      </c>
      <c r="Y31" s="77">
        <v>274</v>
      </c>
      <c r="Z31" s="64">
        <v>462.055</v>
      </c>
      <c r="AA31" s="76">
        <v>265</v>
      </c>
      <c r="AB31" s="77">
        <v>197.055</v>
      </c>
      <c r="AC31" s="64">
        <v>11</v>
      </c>
      <c r="AD31" s="76">
        <v>5</v>
      </c>
      <c r="AE31" s="77">
        <v>6</v>
      </c>
      <c r="AF31" s="64">
        <v>11</v>
      </c>
      <c r="AG31" s="76">
        <v>11</v>
      </c>
      <c r="AH31" s="77">
        <v>0</v>
      </c>
    </row>
    <row r="32" spans="1:34" ht="14.25" customHeight="1">
      <c r="A32" s="18" t="s">
        <v>50</v>
      </c>
      <c r="B32" s="61">
        <v>4</v>
      </c>
      <c r="C32" s="62">
        <v>4</v>
      </c>
      <c r="D32" s="63">
        <v>0</v>
      </c>
      <c r="E32" s="61">
        <v>49</v>
      </c>
      <c r="F32" s="62">
        <v>43</v>
      </c>
      <c r="G32" s="63">
        <v>6</v>
      </c>
      <c r="H32" s="61">
        <v>227.878</v>
      </c>
      <c r="I32" s="62">
        <v>150</v>
      </c>
      <c r="J32" s="63">
        <v>77.878</v>
      </c>
      <c r="K32" s="61">
        <v>4</v>
      </c>
      <c r="L32" s="62">
        <v>2</v>
      </c>
      <c r="M32" s="63">
        <v>2</v>
      </c>
      <c r="N32" s="61">
        <v>5</v>
      </c>
      <c r="O32" s="62">
        <v>3</v>
      </c>
      <c r="P32" s="63">
        <v>2</v>
      </c>
      <c r="Q32" s="61">
        <v>51</v>
      </c>
      <c r="R32" s="62">
        <v>47</v>
      </c>
      <c r="S32" s="63">
        <v>4</v>
      </c>
      <c r="T32" s="61">
        <v>94</v>
      </c>
      <c r="U32" s="62">
        <v>72</v>
      </c>
      <c r="V32" s="63">
        <v>22</v>
      </c>
      <c r="W32" s="61">
        <v>951</v>
      </c>
      <c r="X32" s="62">
        <v>641</v>
      </c>
      <c r="Y32" s="63">
        <v>310</v>
      </c>
      <c r="Z32" s="61">
        <v>679.121</v>
      </c>
      <c r="AA32" s="62">
        <v>490</v>
      </c>
      <c r="AB32" s="63">
        <v>189.121</v>
      </c>
      <c r="AC32" s="61">
        <v>11</v>
      </c>
      <c r="AD32" s="62">
        <v>9</v>
      </c>
      <c r="AE32" s="63">
        <v>2</v>
      </c>
      <c r="AF32" s="61">
        <v>18</v>
      </c>
      <c r="AG32" s="62">
        <v>17</v>
      </c>
      <c r="AH32" s="63">
        <v>1</v>
      </c>
    </row>
    <row r="33" spans="1:34" ht="14.25" customHeight="1">
      <c r="A33" s="18" t="s">
        <v>51</v>
      </c>
      <c r="B33" s="58">
        <v>1</v>
      </c>
      <c r="C33" s="59">
        <v>1</v>
      </c>
      <c r="D33" s="60">
        <v>0</v>
      </c>
      <c r="E33" s="58">
        <v>8</v>
      </c>
      <c r="F33" s="59">
        <v>7</v>
      </c>
      <c r="G33" s="60">
        <v>1</v>
      </c>
      <c r="H33" s="58">
        <v>41</v>
      </c>
      <c r="I33" s="59">
        <v>36</v>
      </c>
      <c r="J33" s="60">
        <v>5</v>
      </c>
      <c r="K33" s="58">
        <v>0</v>
      </c>
      <c r="L33" s="59">
        <v>0</v>
      </c>
      <c r="M33" s="60">
        <v>0</v>
      </c>
      <c r="N33" s="58">
        <v>1</v>
      </c>
      <c r="O33" s="59">
        <v>1</v>
      </c>
      <c r="P33" s="60">
        <v>0</v>
      </c>
      <c r="Q33" s="58">
        <v>7</v>
      </c>
      <c r="R33" s="59">
        <v>7</v>
      </c>
      <c r="S33" s="60">
        <v>0</v>
      </c>
      <c r="T33" s="58">
        <v>32</v>
      </c>
      <c r="U33" s="59">
        <v>28</v>
      </c>
      <c r="V33" s="60">
        <v>4</v>
      </c>
      <c r="W33" s="58">
        <v>234</v>
      </c>
      <c r="X33" s="59">
        <v>129</v>
      </c>
      <c r="Y33" s="60">
        <v>105</v>
      </c>
      <c r="Z33" s="58">
        <v>171</v>
      </c>
      <c r="AA33" s="59">
        <v>131</v>
      </c>
      <c r="AB33" s="60">
        <v>40</v>
      </c>
      <c r="AC33" s="58">
        <v>5</v>
      </c>
      <c r="AD33" s="59">
        <v>3</v>
      </c>
      <c r="AE33" s="60">
        <v>2</v>
      </c>
      <c r="AF33" s="58">
        <v>4</v>
      </c>
      <c r="AG33" s="59">
        <v>3</v>
      </c>
      <c r="AH33" s="60">
        <v>1</v>
      </c>
    </row>
    <row r="34" spans="1:34" ht="14.25" customHeight="1" thickBot="1">
      <c r="A34" s="18" t="s">
        <v>52</v>
      </c>
      <c r="B34" s="55">
        <v>18</v>
      </c>
      <c r="C34" s="56">
        <v>13</v>
      </c>
      <c r="D34" s="85">
        <v>5</v>
      </c>
      <c r="E34" s="55">
        <v>183</v>
      </c>
      <c r="F34" s="56">
        <v>164</v>
      </c>
      <c r="G34" s="85">
        <v>19</v>
      </c>
      <c r="H34" s="55">
        <v>1180.557</v>
      </c>
      <c r="I34" s="56">
        <v>691</v>
      </c>
      <c r="J34" s="85">
        <v>489.557</v>
      </c>
      <c r="K34" s="55">
        <v>19</v>
      </c>
      <c r="L34" s="56">
        <v>11</v>
      </c>
      <c r="M34" s="85">
        <v>8</v>
      </c>
      <c r="N34" s="55">
        <v>13</v>
      </c>
      <c r="O34" s="56">
        <v>7</v>
      </c>
      <c r="P34" s="85">
        <v>6</v>
      </c>
      <c r="Q34" s="55">
        <v>389</v>
      </c>
      <c r="R34" s="56">
        <v>365</v>
      </c>
      <c r="S34" s="85">
        <v>24</v>
      </c>
      <c r="T34" s="55">
        <v>594</v>
      </c>
      <c r="U34" s="56">
        <v>465</v>
      </c>
      <c r="V34" s="85">
        <v>129</v>
      </c>
      <c r="W34" s="55">
        <v>4728.63</v>
      </c>
      <c r="X34" s="56">
        <v>3251</v>
      </c>
      <c r="Y34" s="85">
        <v>1477.63</v>
      </c>
      <c r="Z34" s="55">
        <v>3121.808</v>
      </c>
      <c r="AA34" s="56">
        <v>2056</v>
      </c>
      <c r="AB34" s="85">
        <v>1065.808</v>
      </c>
      <c r="AC34" s="55">
        <v>101</v>
      </c>
      <c r="AD34" s="56">
        <v>83</v>
      </c>
      <c r="AE34" s="85">
        <v>18</v>
      </c>
      <c r="AF34" s="55">
        <v>65</v>
      </c>
      <c r="AG34" s="56">
        <v>49</v>
      </c>
      <c r="AH34" s="57">
        <v>16</v>
      </c>
    </row>
    <row r="35" spans="1:34" ht="14.25" customHeight="1" thickBot="1" thickTop="1">
      <c r="A35" s="20" t="s">
        <v>28</v>
      </c>
      <c r="B35" s="74">
        <f>SUM(B31:B34)</f>
        <v>23</v>
      </c>
      <c r="C35" s="65">
        <f aca="true" t="shared" si="12" ref="C35:Y35">SUM(C31:C34)</f>
        <v>18</v>
      </c>
      <c r="D35" s="67">
        <f t="shared" si="12"/>
        <v>5</v>
      </c>
      <c r="E35" s="74">
        <f t="shared" si="12"/>
        <v>258</v>
      </c>
      <c r="F35" s="65">
        <f t="shared" si="12"/>
        <v>229</v>
      </c>
      <c r="G35" s="67">
        <f t="shared" si="12"/>
        <v>29</v>
      </c>
      <c r="H35" s="74">
        <f t="shared" si="12"/>
        <v>1722.379</v>
      </c>
      <c r="I35" s="65">
        <f t="shared" si="12"/>
        <v>1075</v>
      </c>
      <c r="J35" s="67">
        <f t="shared" si="12"/>
        <v>647.379</v>
      </c>
      <c r="K35" s="74">
        <f t="shared" si="12"/>
        <v>24</v>
      </c>
      <c r="L35" s="65">
        <f t="shared" si="12"/>
        <v>14</v>
      </c>
      <c r="M35" s="67">
        <f t="shared" si="12"/>
        <v>10</v>
      </c>
      <c r="N35" s="74">
        <f t="shared" si="12"/>
        <v>20</v>
      </c>
      <c r="O35" s="65">
        <f t="shared" si="12"/>
        <v>12</v>
      </c>
      <c r="P35" s="67">
        <f t="shared" si="12"/>
        <v>8</v>
      </c>
      <c r="Q35" s="74">
        <f t="shared" si="12"/>
        <v>476</v>
      </c>
      <c r="R35" s="65">
        <f t="shared" si="12"/>
        <v>445</v>
      </c>
      <c r="S35" s="67">
        <f t="shared" si="12"/>
        <v>31</v>
      </c>
      <c r="T35" s="74">
        <f t="shared" si="12"/>
        <v>806</v>
      </c>
      <c r="U35" s="65">
        <f t="shared" si="12"/>
        <v>634</v>
      </c>
      <c r="V35" s="67">
        <f t="shared" si="12"/>
        <v>172</v>
      </c>
      <c r="W35" s="74">
        <f t="shared" si="12"/>
        <v>6697.63</v>
      </c>
      <c r="X35" s="65">
        <f t="shared" si="12"/>
        <v>4531</v>
      </c>
      <c r="Y35" s="67">
        <f t="shared" si="12"/>
        <v>2166.63</v>
      </c>
      <c r="Z35" s="74">
        <f aca="true" t="shared" si="13" ref="Z35:AH35">SUM(Z31:Z34)</f>
        <v>4433.984</v>
      </c>
      <c r="AA35" s="65">
        <f t="shared" si="13"/>
        <v>2942</v>
      </c>
      <c r="AB35" s="67">
        <f t="shared" si="13"/>
        <v>1491.984</v>
      </c>
      <c r="AC35" s="74">
        <f t="shared" si="13"/>
        <v>128</v>
      </c>
      <c r="AD35" s="65">
        <f t="shared" si="13"/>
        <v>100</v>
      </c>
      <c r="AE35" s="67">
        <f t="shared" si="13"/>
        <v>28</v>
      </c>
      <c r="AF35" s="74">
        <f t="shared" si="13"/>
        <v>98</v>
      </c>
      <c r="AG35" s="65">
        <f t="shared" si="13"/>
        <v>80</v>
      </c>
      <c r="AH35" s="67">
        <f t="shared" si="13"/>
        <v>18</v>
      </c>
    </row>
    <row r="36" spans="1:34" ht="14.25" customHeight="1" thickTop="1">
      <c r="A36" s="79" t="s">
        <v>0</v>
      </c>
      <c r="B36" s="51"/>
      <c r="C36" s="54"/>
      <c r="D36" s="80"/>
      <c r="E36" s="51"/>
      <c r="F36" s="54"/>
      <c r="G36" s="80"/>
      <c r="H36" s="51"/>
      <c r="I36" s="54"/>
      <c r="J36" s="80"/>
      <c r="K36" s="51"/>
      <c r="L36" s="54"/>
      <c r="M36" s="80"/>
      <c r="N36" s="51"/>
      <c r="O36" s="54"/>
      <c r="P36" s="80"/>
      <c r="Q36" s="51"/>
      <c r="R36" s="54"/>
      <c r="S36" s="80"/>
      <c r="T36" s="51"/>
      <c r="U36" s="54"/>
      <c r="V36" s="80"/>
      <c r="W36" s="51"/>
      <c r="X36" s="54"/>
      <c r="Y36" s="80"/>
      <c r="Z36" s="51"/>
      <c r="AA36" s="54"/>
      <c r="AB36" s="80"/>
      <c r="AC36" s="51"/>
      <c r="AD36" s="54"/>
      <c r="AE36" s="80"/>
      <c r="AF36" s="51"/>
      <c r="AG36" s="54"/>
      <c r="AH36" s="53"/>
    </row>
    <row r="37" spans="1:34" ht="14.25" customHeight="1">
      <c r="A37" s="79" t="s">
        <v>1</v>
      </c>
      <c r="B37" s="51">
        <f>SUM(B8:B15)</f>
        <v>640</v>
      </c>
      <c r="C37" s="54">
        <f aca="true" t="shared" si="14" ref="C37:Y37">SUM(C8:C15)</f>
        <v>552</v>
      </c>
      <c r="D37" s="80">
        <f t="shared" si="14"/>
        <v>88</v>
      </c>
      <c r="E37" s="51">
        <f t="shared" si="14"/>
        <v>12804</v>
      </c>
      <c r="F37" s="54">
        <f t="shared" si="14"/>
        <v>8789</v>
      </c>
      <c r="G37" s="80">
        <f t="shared" si="14"/>
        <v>4015</v>
      </c>
      <c r="H37" s="51">
        <f t="shared" si="14"/>
        <v>39644.527</v>
      </c>
      <c r="I37" s="54">
        <f t="shared" si="14"/>
        <v>20801</v>
      </c>
      <c r="J37" s="80">
        <f t="shared" si="14"/>
        <v>18843.527000000002</v>
      </c>
      <c r="K37" s="51">
        <f t="shared" si="14"/>
        <v>977.352</v>
      </c>
      <c r="L37" s="54">
        <f t="shared" si="14"/>
        <v>624</v>
      </c>
      <c r="M37" s="80">
        <f t="shared" si="14"/>
        <v>353.352</v>
      </c>
      <c r="N37" s="51">
        <f t="shared" si="14"/>
        <v>524</v>
      </c>
      <c r="O37" s="54">
        <f t="shared" si="14"/>
        <v>224</v>
      </c>
      <c r="P37" s="80">
        <f t="shared" si="14"/>
        <v>300</v>
      </c>
      <c r="Q37" s="51">
        <f t="shared" si="14"/>
        <v>19548.743000000002</v>
      </c>
      <c r="R37" s="54">
        <f t="shared" si="14"/>
        <v>18222</v>
      </c>
      <c r="S37" s="80">
        <f t="shared" si="14"/>
        <v>1326.7430000000002</v>
      </c>
      <c r="T37" s="51">
        <f t="shared" si="14"/>
        <v>20866.39</v>
      </c>
      <c r="U37" s="54">
        <f t="shared" si="14"/>
        <v>17659</v>
      </c>
      <c r="V37" s="80">
        <f t="shared" si="14"/>
        <v>3207.39</v>
      </c>
      <c r="W37" s="51">
        <f t="shared" si="14"/>
        <v>129693.37299999999</v>
      </c>
      <c r="X37" s="54">
        <f t="shared" si="14"/>
        <v>82673</v>
      </c>
      <c r="Y37" s="80">
        <f t="shared" si="14"/>
        <v>47020.373</v>
      </c>
      <c r="Z37" s="51">
        <f aca="true" t="shared" si="15" ref="Z37:AH37">SUM(Z8:Z15)</f>
        <v>109130.54100000001</v>
      </c>
      <c r="AA37" s="54">
        <f t="shared" si="15"/>
        <v>84745</v>
      </c>
      <c r="AB37" s="80">
        <f t="shared" si="15"/>
        <v>24385.541</v>
      </c>
      <c r="AC37" s="51">
        <f t="shared" si="15"/>
        <v>4964</v>
      </c>
      <c r="AD37" s="54">
        <f t="shared" si="15"/>
        <v>3545</v>
      </c>
      <c r="AE37" s="80">
        <f t="shared" si="15"/>
        <v>1419</v>
      </c>
      <c r="AF37" s="51">
        <f t="shared" si="15"/>
        <v>2803.9849999999997</v>
      </c>
      <c r="AG37" s="54">
        <f t="shared" si="15"/>
        <v>2296</v>
      </c>
      <c r="AH37" s="53">
        <f t="shared" si="15"/>
        <v>507.985</v>
      </c>
    </row>
    <row r="38" spans="1:34" ht="14.25" customHeight="1">
      <c r="A38" s="79" t="s">
        <v>2</v>
      </c>
      <c r="B38" s="51">
        <f>B17+B19+B21+B23+B27+B30+B35</f>
        <v>103</v>
      </c>
      <c r="C38" s="54">
        <f aca="true" t="shared" si="16" ref="C38:Y38">C17+C19+C21+C23+C27+C30+C35</f>
        <v>91</v>
      </c>
      <c r="D38" s="80">
        <f t="shared" si="16"/>
        <v>12</v>
      </c>
      <c r="E38" s="51">
        <f t="shared" si="16"/>
        <v>1873</v>
      </c>
      <c r="F38" s="54">
        <f t="shared" si="16"/>
        <v>1536</v>
      </c>
      <c r="G38" s="80">
        <f t="shared" si="16"/>
        <v>337</v>
      </c>
      <c r="H38" s="51">
        <f t="shared" si="16"/>
        <v>9813.072</v>
      </c>
      <c r="I38" s="54">
        <f t="shared" si="16"/>
        <v>5804</v>
      </c>
      <c r="J38" s="80">
        <f t="shared" si="16"/>
        <v>4009.072</v>
      </c>
      <c r="K38" s="51">
        <f t="shared" si="16"/>
        <v>287</v>
      </c>
      <c r="L38" s="54">
        <f t="shared" si="16"/>
        <v>176</v>
      </c>
      <c r="M38" s="80">
        <f t="shared" si="16"/>
        <v>111</v>
      </c>
      <c r="N38" s="51">
        <f t="shared" si="16"/>
        <v>114</v>
      </c>
      <c r="O38" s="54">
        <f t="shared" si="16"/>
        <v>61</v>
      </c>
      <c r="P38" s="80">
        <f t="shared" si="16"/>
        <v>53</v>
      </c>
      <c r="Q38" s="51">
        <f t="shared" si="16"/>
        <v>3660.8650000000002</v>
      </c>
      <c r="R38" s="54">
        <f t="shared" si="16"/>
        <v>3444</v>
      </c>
      <c r="S38" s="80">
        <f t="shared" si="16"/>
        <v>216.865</v>
      </c>
      <c r="T38" s="51">
        <f t="shared" si="16"/>
        <v>5614.002</v>
      </c>
      <c r="U38" s="54">
        <f t="shared" si="16"/>
        <v>4495</v>
      </c>
      <c r="V38" s="80">
        <f t="shared" si="16"/>
        <v>1119.002</v>
      </c>
      <c r="W38" s="51">
        <f t="shared" si="16"/>
        <v>32844.552</v>
      </c>
      <c r="X38" s="54">
        <f t="shared" si="16"/>
        <v>19581</v>
      </c>
      <c r="Y38" s="80">
        <f t="shared" si="16"/>
        <v>13263.552</v>
      </c>
      <c r="Z38" s="51">
        <f aca="true" t="shared" si="17" ref="Z38:AH38">Z17+Z19+Z21+Z23+Z27+Z30+Z35</f>
        <v>22719.260000000002</v>
      </c>
      <c r="AA38" s="54">
        <f t="shared" si="17"/>
        <v>16788</v>
      </c>
      <c r="AB38" s="80">
        <f t="shared" si="17"/>
        <v>5931.26</v>
      </c>
      <c r="AC38" s="51">
        <f t="shared" si="17"/>
        <v>735</v>
      </c>
      <c r="AD38" s="54">
        <f t="shared" si="17"/>
        <v>553</v>
      </c>
      <c r="AE38" s="80">
        <f t="shared" si="17"/>
        <v>182</v>
      </c>
      <c r="AF38" s="51">
        <f t="shared" si="17"/>
        <v>530.202</v>
      </c>
      <c r="AG38" s="54">
        <f t="shared" si="17"/>
        <v>441</v>
      </c>
      <c r="AH38" s="53">
        <f t="shared" si="17"/>
        <v>89.202</v>
      </c>
    </row>
    <row r="39" spans="1:34" ht="14.25" customHeight="1" thickBot="1">
      <c r="A39" s="81" t="s">
        <v>3</v>
      </c>
      <c r="B39" s="82">
        <f>SUM(B36:B38)</f>
        <v>743</v>
      </c>
      <c r="C39" s="83">
        <f aca="true" t="shared" si="18" ref="C39:Y39">SUM(C36:C38)</f>
        <v>643</v>
      </c>
      <c r="D39" s="84">
        <f t="shared" si="18"/>
        <v>100</v>
      </c>
      <c r="E39" s="82">
        <f t="shared" si="18"/>
        <v>14677</v>
      </c>
      <c r="F39" s="83">
        <f t="shared" si="18"/>
        <v>10325</v>
      </c>
      <c r="G39" s="84">
        <f t="shared" si="18"/>
        <v>4352</v>
      </c>
      <c r="H39" s="82">
        <f t="shared" si="18"/>
        <v>49457.599</v>
      </c>
      <c r="I39" s="83">
        <f t="shared" si="18"/>
        <v>26605</v>
      </c>
      <c r="J39" s="84">
        <f t="shared" si="18"/>
        <v>22852.599000000002</v>
      </c>
      <c r="K39" s="82">
        <f t="shared" si="18"/>
        <v>1264.3519999999999</v>
      </c>
      <c r="L39" s="83">
        <f t="shared" si="18"/>
        <v>800</v>
      </c>
      <c r="M39" s="84">
        <f t="shared" si="18"/>
        <v>464.352</v>
      </c>
      <c r="N39" s="82">
        <f t="shared" si="18"/>
        <v>638</v>
      </c>
      <c r="O39" s="83">
        <f t="shared" si="18"/>
        <v>285</v>
      </c>
      <c r="P39" s="84">
        <f t="shared" si="18"/>
        <v>353</v>
      </c>
      <c r="Q39" s="82">
        <f t="shared" si="18"/>
        <v>23209.608000000004</v>
      </c>
      <c r="R39" s="83">
        <f t="shared" si="18"/>
        <v>21666</v>
      </c>
      <c r="S39" s="84">
        <f t="shared" si="18"/>
        <v>1543.6080000000002</v>
      </c>
      <c r="T39" s="82">
        <f t="shared" si="18"/>
        <v>26480.392</v>
      </c>
      <c r="U39" s="83">
        <f t="shared" si="18"/>
        <v>22154</v>
      </c>
      <c r="V39" s="84">
        <f t="shared" si="18"/>
        <v>4326.392</v>
      </c>
      <c r="W39" s="82">
        <f t="shared" si="18"/>
        <v>162537.925</v>
      </c>
      <c r="X39" s="83">
        <f t="shared" si="18"/>
        <v>102254</v>
      </c>
      <c r="Y39" s="84">
        <f t="shared" si="18"/>
        <v>60283.925</v>
      </c>
      <c r="Z39" s="82">
        <f aca="true" t="shared" si="19" ref="Z39:AH39">SUM(Z36:Z38)</f>
        <v>131849.801</v>
      </c>
      <c r="AA39" s="83">
        <f t="shared" si="19"/>
        <v>101533</v>
      </c>
      <c r="AB39" s="84">
        <f t="shared" si="19"/>
        <v>30316.801</v>
      </c>
      <c r="AC39" s="82">
        <f t="shared" si="19"/>
        <v>5699</v>
      </c>
      <c r="AD39" s="83">
        <f t="shared" si="19"/>
        <v>4098</v>
      </c>
      <c r="AE39" s="84">
        <f t="shared" si="19"/>
        <v>1601</v>
      </c>
      <c r="AF39" s="82">
        <f t="shared" si="19"/>
        <v>3334.187</v>
      </c>
      <c r="AG39" s="83">
        <f t="shared" si="19"/>
        <v>2737</v>
      </c>
      <c r="AH39" s="94">
        <f t="shared" si="19"/>
        <v>597.187</v>
      </c>
    </row>
  </sheetData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r:id="rId2"/>
  <headerFooter alignWithMargins="0">
    <oddHeader>&amp;L&amp;9平成１９年７月２９日執行　　　&amp;14参議院比例代表選出議員選挙　開票結果（得票総数の開票区別政党等別一覧）&amp;R&amp;9比例・様式３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10" width="20.625" style="90" customWidth="1"/>
    <col min="11" max="11" width="16.625" style="90" customWidth="1"/>
    <col min="12" max="16384" width="9.00390625" style="90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4"/>
    </row>
    <row r="3" spans="1:11" ht="13.5" customHeight="1">
      <c r="A3" s="6" t="s">
        <v>63</v>
      </c>
      <c r="B3" s="2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3"/>
    </row>
    <row r="6" spans="1:11" ht="13.5" customHeight="1" thickBot="1">
      <c r="A6" s="14" t="s">
        <v>6</v>
      </c>
      <c r="B6" s="15" t="s">
        <v>115</v>
      </c>
      <c r="C6" s="16" t="s">
        <v>116</v>
      </c>
      <c r="D6" s="16" t="s">
        <v>117</v>
      </c>
      <c r="E6" s="16" t="s">
        <v>118</v>
      </c>
      <c r="F6" s="16" t="s">
        <v>119</v>
      </c>
      <c r="G6" s="16" t="s">
        <v>120</v>
      </c>
      <c r="H6" s="16" t="s">
        <v>121</v>
      </c>
      <c r="I6" s="16" t="s">
        <v>122</v>
      </c>
      <c r="J6" s="16" t="s">
        <v>123</v>
      </c>
      <c r="K6" s="17" t="s">
        <v>7</v>
      </c>
    </row>
    <row r="7" spans="1:11" ht="13.5" customHeight="1" thickTop="1">
      <c r="A7" s="18" t="s">
        <v>19</v>
      </c>
      <c r="B7" s="23">
        <v>49</v>
      </c>
      <c r="C7" s="23">
        <v>97</v>
      </c>
      <c r="D7" s="23">
        <v>46</v>
      </c>
      <c r="E7" s="23">
        <v>3</v>
      </c>
      <c r="F7" s="23">
        <v>276</v>
      </c>
      <c r="G7" s="23">
        <v>9</v>
      </c>
      <c r="H7" s="23">
        <v>7</v>
      </c>
      <c r="I7" s="23">
        <v>4</v>
      </c>
      <c r="J7" s="23">
        <v>3</v>
      </c>
      <c r="K7" s="24">
        <f>SUM(B7:J7)</f>
        <v>494</v>
      </c>
    </row>
    <row r="8" spans="1:11" ht="13.5" customHeight="1">
      <c r="A8" s="18" t="s">
        <v>20</v>
      </c>
      <c r="B8" s="23">
        <v>21</v>
      </c>
      <c r="C8" s="23">
        <v>16</v>
      </c>
      <c r="D8" s="23">
        <v>6</v>
      </c>
      <c r="E8" s="23">
        <v>2</v>
      </c>
      <c r="F8" s="23">
        <v>510</v>
      </c>
      <c r="G8" s="23">
        <v>3</v>
      </c>
      <c r="H8" s="23">
        <v>2</v>
      </c>
      <c r="I8" s="23">
        <v>1</v>
      </c>
      <c r="J8" s="23">
        <v>7</v>
      </c>
      <c r="K8" s="24">
        <f aca="true" t="shared" si="0" ref="K8:K15">SUM(B8:J8)</f>
        <v>568</v>
      </c>
    </row>
    <row r="9" spans="1:11" ht="13.5" customHeight="1">
      <c r="A9" s="18" t="s">
        <v>21</v>
      </c>
      <c r="B9" s="23">
        <v>42</v>
      </c>
      <c r="C9" s="23">
        <v>34</v>
      </c>
      <c r="D9" s="23">
        <v>16</v>
      </c>
      <c r="E9" s="23">
        <v>2</v>
      </c>
      <c r="F9" s="23">
        <v>422</v>
      </c>
      <c r="G9" s="23">
        <v>5</v>
      </c>
      <c r="H9" s="23">
        <v>4</v>
      </c>
      <c r="I9" s="23">
        <v>2</v>
      </c>
      <c r="J9" s="23">
        <v>3</v>
      </c>
      <c r="K9" s="24">
        <f t="shared" si="0"/>
        <v>530</v>
      </c>
    </row>
    <row r="10" spans="1:11" ht="13.5" customHeight="1">
      <c r="A10" s="18" t="s">
        <v>22</v>
      </c>
      <c r="B10" s="23">
        <v>29</v>
      </c>
      <c r="C10" s="23">
        <v>841</v>
      </c>
      <c r="D10" s="23">
        <v>18</v>
      </c>
      <c r="E10" s="23">
        <v>3</v>
      </c>
      <c r="F10" s="23">
        <v>130</v>
      </c>
      <c r="G10" s="23">
        <v>7</v>
      </c>
      <c r="H10" s="23">
        <v>2</v>
      </c>
      <c r="I10" s="23">
        <v>4</v>
      </c>
      <c r="J10" s="23">
        <v>3</v>
      </c>
      <c r="K10" s="24">
        <f t="shared" si="0"/>
        <v>1037</v>
      </c>
    </row>
    <row r="11" spans="1:11" ht="13.5" customHeight="1">
      <c r="A11" s="18" t="s">
        <v>23</v>
      </c>
      <c r="B11" s="23">
        <v>27</v>
      </c>
      <c r="C11" s="23">
        <v>25</v>
      </c>
      <c r="D11" s="23">
        <v>12</v>
      </c>
      <c r="E11" s="23">
        <v>3</v>
      </c>
      <c r="F11" s="23">
        <v>510</v>
      </c>
      <c r="G11" s="23">
        <v>7</v>
      </c>
      <c r="H11" s="23">
        <v>2</v>
      </c>
      <c r="I11" s="23">
        <v>0</v>
      </c>
      <c r="J11" s="23">
        <v>5</v>
      </c>
      <c r="K11" s="24">
        <f t="shared" si="0"/>
        <v>591</v>
      </c>
    </row>
    <row r="12" spans="1:11" ht="13.5" customHeight="1">
      <c r="A12" s="18" t="s">
        <v>24</v>
      </c>
      <c r="B12" s="23">
        <v>17</v>
      </c>
      <c r="C12" s="23">
        <v>9</v>
      </c>
      <c r="D12" s="23">
        <v>11</v>
      </c>
      <c r="E12" s="23">
        <v>0</v>
      </c>
      <c r="F12" s="23">
        <v>47</v>
      </c>
      <c r="G12" s="23">
        <v>7</v>
      </c>
      <c r="H12" s="23">
        <v>1</v>
      </c>
      <c r="I12" s="23">
        <v>2</v>
      </c>
      <c r="J12" s="23">
        <v>1</v>
      </c>
      <c r="K12" s="24">
        <f t="shared" si="0"/>
        <v>95</v>
      </c>
    </row>
    <row r="13" spans="1:11" ht="13.5" customHeight="1">
      <c r="A13" s="18" t="s">
        <v>25</v>
      </c>
      <c r="B13" s="23">
        <v>12</v>
      </c>
      <c r="C13" s="23">
        <v>9</v>
      </c>
      <c r="D13" s="23">
        <v>4</v>
      </c>
      <c r="E13" s="23">
        <v>1</v>
      </c>
      <c r="F13" s="23">
        <v>225</v>
      </c>
      <c r="G13" s="23">
        <v>0</v>
      </c>
      <c r="H13" s="23">
        <v>4</v>
      </c>
      <c r="I13" s="23">
        <v>1</v>
      </c>
      <c r="J13" s="23">
        <v>0</v>
      </c>
      <c r="K13" s="24">
        <f t="shared" si="0"/>
        <v>256</v>
      </c>
    </row>
    <row r="14" spans="1:11" ht="13.5" customHeight="1" thickBot="1">
      <c r="A14" s="14" t="s">
        <v>35</v>
      </c>
      <c r="B14" s="25">
        <v>18</v>
      </c>
      <c r="C14" s="25">
        <v>366</v>
      </c>
      <c r="D14" s="25">
        <v>4</v>
      </c>
      <c r="E14" s="25">
        <v>1</v>
      </c>
      <c r="F14" s="25">
        <v>48</v>
      </c>
      <c r="G14" s="25">
        <v>2</v>
      </c>
      <c r="H14" s="25">
        <v>0</v>
      </c>
      <c r="I14" s="25">
        <v>2</v>
      </c>
      <c r="J14" s="25">
        <v>3</v>
      </c>
      <c r="K14" s="26">
        <f t="shared" si="0"/>
        <v>444</v>
      </c>
    </row>
    <row r="15" spans="1:11" ht="13.5" customHeight="1" thickBot="1" thickTop="1">
      <c r="A15" s="18" t="s">
        <v>36</v>
      </c>
      <c r="B15" s="23">
        <v>5</v>
      </c>
      <c r="C15" s="23">
        <v>2</v>
      </c>
      <c r="D15" s="23">
        <v>3</v>
      </c>
      <c r="E15" s="23">
        <v>0</v>
      </c>
      <c r="F15" s="23">
        <v>9</v>
      </c>
      <c r="G15" s="23">
        <v>0</v>
      </c>
      <c r="H15" s="23">
        <v>1</v>
      </c>
      <c r="I15" s="23">
        <v>0</v>
      </c>
      <c r="J15" s="23">
        <v>1</v>
      </c>
      <c r="K15" s="30">
        <f t="shared" si="0"/>
        <v>21</v>
      </c>
    </row>
    <row r="16" spans="1:11" ht="13.5" customHeight="1" thickBot="1" thickTop="1">
      <c r="A16" s="20" t="s">
        <v>26</v>
      </c>
      <c r="B16" s="28">
        <f aca="true" t="shared" si="1" ref="B16:K16">SUM(B15:B15)</f>
        <v>5</v>
      </c>
      <c r="C16" s="28">
        <f t="shared" si="1"/>
        <v>2</v>
      </c>
      <c r="D16" s="28">
        <f t="shared" si="1"/>
        <v>3</v>
      </c>
      <c r="E16" s="28">
        <f t="shared" si="1"/>
        <v>0</v>
      </c>
      <c r="F16" s="28">
        <f t="shared" si="1"/>
        <v>9</v>
      </c>
      <c r="G16" s="28">
        <f t="shared" si="1"/>
        <v>0</v>
      </c>
      <c r="H16" s="28">
        <f t="shared" si="1"/>
        <v>1</v>
      </c>
      <c r="I16" s="28">
        <f t="shared" si="1"/>
        <v>0</v>
      </c>
      <c r="J16" s="28">
        <f t="shared" si="1"/>
        <v>1</v>
      </c>
      <c r="K16" s="29">
        <f t="shared" si="1"/>
        <v>21</v>
      </c>
    </row>
    <row r="17" spans="1:11" ht="13.5" customHeight="1" thickBot="1" thickTop="1">
      <c r="A17" s="18" t="s">
        <v>37</v>
      </c>
      <c r="B17" s="23">
        <v>2</v>
      </c>
      <c r="C17" s="23">
        <v>9</v>
      </c>
      <c r="D17" s="23">
        <v>2</v>
      </c>
      <c r="E17" s="23">
        <v>0</v>
      </c>
      <c r="F17" s="23">
        <v>6</v>
      </c>
      <c r="G17" s="23">
        <v>0</v>
      </c>
      <c r="H17" s="23">
        <v>0</v>
      </c>
      <c r="I17" s="23">
        <v>1</v>
      </c>
      <c r="J17" s="23">
        <v>0</v>
      </c>
      <c r="K17" s="30">
        <f>SUM(B17:J17)</f>
        <v>20</v>
      </c>
    </row>
    <row r="18" spans="1:11" ht="13.5" customHeight="1" thickBot="1" thickTop="1">
      <c r="A18" s="20" t="s">
        <v>27</v>
      </c>
      <c r="B18" s="28">
        <f aca="true" t="shared" si="2" ref="B18:K18">SUM(B17:B17)</f>
        <v>2</v>
      </c>
      <c r="C18" s="28">
        <f t="shared" si="2"/>
        <v>9</v>
      </c>
      <c r="D18" s="28">
        <f t="shared" si="2"/>
        <v>2</v>
      </c>
      <c r="E18" s="28">
        <f t="shared" si="2"/>
        <v>0</v>
      </c>
      <c r="F18" s="28">
        <f t="shared" si="2"/>
        <v>6</v>
      </c>
      <c r="G18" s="28">
        <f t="shared" si="2"/>
        <v>0</v>
      </c>
      <c r="H18" s="28">
        <f t="shared" si="2"/>
        <v>0</v>
      </c>
      <c r="I18" s="28">
        <f t="shared" si="2"/>
        <v>1</v>
      </c>
      <c r="J18" s="28">
        <f t="shared" si="2"/>
        <v>0</v>
      </c>
      <c r="K18" s="29">
        <f t="shared" si="2"/>
        <v>20</v>
      </c>
    </row>
    <row r="19" spans="1:11" ht="13.5" customHeight="1" thickBot="1" thickTop="1">
      <c r="A19" s="18" t="s">
        <v>62</v>
      </c>
      <c r="B19" s="23">
        <v>3</v>
      </c>
      <c r="C19" s="23">
        <v>1</v>
      </c>
      <c r="D19" s="23">
        <v>1</v>
      </c>
      <c r="E19" s="23">
        <v>0</v>
      </c>
      <c r="F19" s="23">
        <v>5</v>
      </c>
      <c r="G19" s="23">
        <v>0</v>
      </c>
      <c r="H19" s="23">
        <v>0</v>
      </c>
      <c r="I19" s="23">
        <v>0</v>
      </c>
      <c r="J19" s="23">
        <v>0</v>
      </c>
      <c r="K19" s="30">
        <f>SUM(B19:J19)</f>
        <v>10</v>
      </c>
    </row>
    <row r="20" spans="1:11" ht="13.5" customHeight="1" thickBot="1" thickTop="1">
      <c r="A20" s="20" t="s">
        <v>38</v>
      </c>
      <c r="B20" s="28">
        <f aca="true" t="shared" si="3" ref="B20:K20">SUM(B19:B19)</f>
        <v>3</v>
      </c>
      <c r="C20" s="28">
        <f t="shared" si="3"/>
        <v>1</v>
      </c>
      <c r="D20" s="28">
        <f t="shared" si="3"/>
        <v>1</v>
      </c>
      <c r="E20" s="28">
        <f t="shared" si="3"/>
        <v>0</v>
      </c>
      <c r="F20" s="28">
        <f t="shared" si="3"/>
        <v>5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9">
        <f t="shared" si="3"/>
        <v>10</v>
      </c>
    </row>
    <row r="21" spans="1:11" ht="13.5" customHeight="1" thickBot="1" thickTop="1">
      <c r="A21" s="22" t="s">
        <v>58</v>
      </c>
      <c r="B21" s="31">
        <v>3</v>
      </c>
      <c r="C21" s="31">
        <v>7</v>
      </c>
      <c r="D21" s="31">
        <v>1</v>
      </c>
      <c r="E21" s="31">
        <v>0</v>
      </c>
      <c r="F21" s="31">
        <v>75</v>
      </c>
      <c r="G21" s="31">
        <v>3</v>
      </c>
      <c r="H21" s="31">
        <v>2</v>
      </c>
      <c r="I21" s="31">
        <v>1</v>
      </c>
      <c r="J21" s="31">
        <v>0</v>
      </c>
      <c r="K21" s="30">
        <f>SUM(B21:J21)</f>
        <v>92</v>
      </c>
    </row>
    <row r="22" spans="1:11" ht="13.5" customHeight="1" thickBot="1" thickTop="1">
      <c r="A22" s="20" t="s">
        <v>40</v>
      </c>
      <c r="B22" s="28">
        <f aca="true" t="shared" si="4" ref="B22:K22">SUM(B21:B21)</f>
        <v>3</v>
      </c>
      <c r="C22" s="28">
        <f t="shared" si="4"/>
        <v>7</v>
      </c>
      <c r="D22" s="28">
        <f t="shared" si="4"/>
        <v>1</v>
      </c>
      <c r="E22" s="28">
        <f t="shared" si="4"/>
        <v>0</v>
      </c>
      <c r="F22" s="28">
        <f t="shared" si="4"/>
        <v>75</v>
      </c>
      <c r="G22" s="28">
        <f t="shared" si="4"/>
        <v>3</v>
      </c>
      <c r="H22" s="28">
        <f t="shared" si="4"/>
        <v>2</v>
      </c>
      <c r="I22" s="28">
        <f t="shared" si="4"/>
        <v>1</v>
      </c>
      <c r="J22" s="28">
        <f t="shared" si="4"/>
        <v>0</v>
      </c>
      <c r="K22" s="29">
        <f t="shared" si="4"/>
        <v>92</v>
      </c>
    </row>
    <row r="23" spans="1:11" ht="13.5" customHeight="1" thickTop="1">
      <c r="A23" s="18" t="s">
        <v>43</v>
      </c>
      <c r="B23" s="23">
        <v>0</v>
      </c>
      <c r="C23" s="23">
        <v>0</v>
      </c>
      <c r="D23" s="23">
        <v>1</v>
      </c>
      <c r="E23" s="23">
        <v>0</v>
      </c>
      <c r="F23" s="23">
        <v>13</v>
      </c>
      <c r="G23" s="23">
        <v>0</v>
      </c>
      <c r="H23" s="23">
        <v>0</v>
      </c>
      <c r="I23" s="23">
        <v>0</v>
      </c>
      <c r="J23" s="23">
        <v>0</v>
      </c>
      <c r="K23" s="30">
        <f>SUM(B23:J23)</f>
        <v>14</v>
      </c>
    </row>
    <row r="24" spans="1:11" ht="13.5" customHeight="1">
      <c r="A24" s="18" t="s">
        <v>44</v>
      </c>
      <c r="B24" s="23">
        <v>0</v>
      </c>
      <c r="C24" s="23">
        <v>1</v>
      </c>
      <c r="D24" s="23">
        <v>0</v>
      </c>
      <c r="E24" s="23">
        <v>1</v>
      </c>
      <c r="F24" s="23">
        <v>5</v>
      </c>
      <c r="G24" s="23">
        <v>0</v>
      </c>
      <c r="H24" s="23">
        <v>0</v>
      </c>
      <c r="I24" s="23">
        <v>0</v>
      </c>
      <c r="J24" s="23">
        <v>0</v>
      </c>
      <c r="K24" s="27">
        <f>SUM(B24:J24)</f>
        <v>7</v>
      </c>
    </row>
    <row r="25" spans="1:11" ht="13.5" customHeight="1" thickBot="1">
      <c r="A25" s="18" t="s">
        <v>59</v>
      </c>
      <c r="B25" s="23">
        <v>6</v>
      </c>
      <c r="C25" s="23">
        <v>11</v>
      </c>
      <c r="D25" s="23">
        <v>2</v>
      </c>
      <c r="E25" s="23">
        <v>0</v>
      </c>
      <c r="F25" s="23">
        <v>50</v>
      </c>
      <c r="G25" s="23">
        <v>0</v>
      </c>
      <c r="H25" s="23">
        <v>1</v>
      </c>
      <c r="I25" s="23">
        <v>1</v>
      </c>
      <c r="J25" s="23">
        <v>0</v>
      </c>
      <c r="K25" s="27">
        <f>SUM(B25:J25)</f>
        <v>71</v>
      </c>
    </row>
    <row r="26" spans="1:11" ht="13.5" customHeight="1" thickBot="1" thickTop="1">
      <c r="A26" s="20" t="s">
        <v>42</v>
      </c>
      <c r="B26" s="28">
        <f aca="true" t="shared" si="5" ref="B26:K26">SUM(B23:B25)</f>
        <v>6</v>
      </c>
      <c r="C26" s="28">
        <f t="shared" si="5"/>
        <v>12</v>
      </c>
      <c r="D26" s="28">
        <f t="shared" si="5"/>
        <v>3</v>
      </c>
      <c r="E26" s="28">
        <f t="shared" si="5"/>
        <v>1</v>
      </c>
      <c r="F26" s="28">
        <f t="shared" si="5"/>
        <v>68</v>
      </c>
      <c r="G26" s="28">
        <f t="shared" si="5"/>
        <v>0</v>
      </c>
      <c r="H26" s="28">
        <f t="shared" si="5"/>
        <v>1</v>
      </c>
      <c r="I26" s="28">
        <f t="shared" si="5"/>
        <v>1</v>
      </c>
      <c r="J26" s="28">
        <f t="shared" si="5"/>
        <v>0</v>
      </c>
      <c r="K26" s="29">
        <f t="shared" si="5"/>
        <v>92</v>
      </c>
    </row>
    <row r="27" spans="1:11" ht="13.5" customHeight="1" thickTop="1">
      <c r="A27" s="18" t="s">
        <v>47</v>
      </c>
      <c r="B27" s="23">
        <v>3</v>
      </c>
      <c r="C27" s="23">
        <v>27</v>
      </c>
      <c r="D27" s="23">
        <v>0</v>
      </c>
      <c r="E27" s="23">
        <v>0</v>
      </c>
      <c r="F27" s="23">
        <v>24</v>
      </c>
      <c r="G27" s="23">
        <v>1</v>
      </c>
      <c r="H27" s="23">
        <v>0</v>
      </c>
      <c r="I27" s="23">
        <v>0</v>
      </c>
      <c r="J27" s="23">
        <v>0</v>
      </c>
      <c r="K27" s="30">
        <f>SUM(B27:J27)</f>
        <v>55</v>
      </c>
    </row>
    <row r="28" spans="1:11" ht="13.5" customHeight="1" thickBot="1">
      <c r="A28" s="14" t="s">
        <v>60</v>
      </c>
      <c r="B28" s="25">
        <v>3</v>
      </c>
      <c r="C28" s="25">
        <v>7</v>
      </c>
      <c r="D28" s="25">
        <v>1</v>
      </c>
      <c r="E28" s="25">
        <v>0</v>
      </c>
      <c r="F28" s="25">
        <v>5</v>
      </c>
      <c r="G28" s="25">
        <v>0</v>
      </c>
      <c r="H28" s="25">
        <v>0</v>
      </c>
      <c r="I28" s="25">
        <v>0</v>
      </c>
      <c r="J28" s="25">
        <v>2</v>
      </c>
      <c r="K28" s="26">
        <f>SUM(B28:J28)</f>
        <v>18</v>
      </c>
    </row>
    <row r="29" spans="1:11" ht="13.5" customHeight="1" thickBot="1" thickTop="1">
      <c r="A29" s="20" t="s">
        <v>46</v>
      </c>
      <c r="B29" s="28">
        <f aca="true" t="shared" si="6" ref="B29:K29">SUM(B27:B28)</f>
        <v>6</v>
      </c>
      <c r="C29" s="28">
        <f t="shared" si="6"/>
        <v>34</v>
      </c>
      <c r="D29" s="28">
        <f t="shared" si="6"/>
        <v>1</v>
      </c>
      <c r="E29" s="28">
        <f t="shared" si="6"/>
        <v>0</v>
      </c>
      <c r="F29" s="28">
        <f t="shared" si="6"/>
        <v>29</v>
      </c>
      <c r="G29" s="28">
        <f t="shared" si="6"/>
        <v>1</v>
      </c>
      <c r="H29" s="28">
        <f t="shared" si="6"/>
        <v>0</v>
      </c>
      <c r="I29" s="28">
        <f t="shared" si="6"/>
        <v>0</v>
      </c>
      <c r="J29" s="28">
        <f t="shared" si="6"/>
        <v>2</v>
      </c>
      <c r="K29" s="29">
        <f t="shared" si="6"/>
        <v>73</v>
      </c>
    </row>
    <row r="30" spans="1:11" ht="13.5" customHeight="1" thickTop="1">
      <c r="A30" s="18" t="s">
        <v>49</v>
      </c>
      <c r="B30" s="23">
        <v>1</v>
      </c>
      <c r="C30" s="23">
        <v>0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</v>
      </c>
      <c r="K30" s="30">
        <f>SUM(B30:J30)</f>
        <v>3</v>
      </c>
    </row>
    <row r="31" spans="1:11" ht="13.5" customHeight="1">
      <c r="A31" s="18" t="s">
        <v>50</v>
      </c>
      <c r="B31" s="23">
        <v>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7">
        <f>SUM(B31:J31)</f>
        <v>6</v>
      </c>
    </row>
    <row r="32" spans="1:11" ht="13.5" customHeight="1">
      <c r="A32" s="18" t="s">
        <v>51</v>
      </c>
      <c r="B32" s="23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7">
        <f>SUM(B32:J32)</f>
        <v>1</v>
      </c>
    </row>
    <row r="33" spans="1:11" ht="13.5" customHeight="1" thickBot="1">
      <c r="A33" s="18" t="s">
        <v>61</v>
      </c>
      <c r="B33" s="23">
        <v>6</v>
      </c>
      <c r="C33" s="23">
        <v>3</v>
      </c>
      <c r="D33" s="23">
        <v>3</v>
      </c>
      <c r="E33" s="23">
        <v>0</v>
      </c>
      <c r="F33" s="23">
        <v>4</v>
      </c>
      <c r="G33" s="23">
        <v>1</v>
      </c>
      <c r="H33" s="23">
        <v>0</v>
      </c>
      <c r="I33" s="23">
        <v>0</v>
      </c>
      <c r="J33" s="23">
        <v>2</v>
      </c>
      <c r="K33" s="27">
        <f>SUM(B33:J33)</f>
        <v>19</v>
      </c>
    </row>
    <row r="34" spans="1:11" ht="13.5" customHeight="1" thickBot="1" thickTop="1">
      <c r="A34" s="20" t="s">
        <v>28</v>
      </c>
      <c r="B34" s="28">
        <f aca="true" t="shared" si="7" ref="B34:K34">SUM(B30:B33)</f>
        <v>14</v>
      </c>
      <c r="C34" s="28">
        <f t="shared" si="7"/>
        <v>3</v>
      </c>
      <c r="D34" s="28">
        <f t="shared" si="7"/>
        <v>4</v>
      </c>
      <c r="E34" s="28">
        <f t="shared" si="7"/>
        <v>0</v>
      </c>
      <c r="F34" s="28">
        <f t="shared" si="7"/>
        <v>4</v>
      </c>
      <c r="G34" s="28">
        <f t="shared" si="7"/>
        <v>1</v>
      </c>
      <c r="H34" s="28">
        <f t="shared" si="7"/>
        <v>0</v>
      </c>
      <c r="I34" s="28">
        <f t="shared" si="7"/>
        <v>1</v>
      </c>
      <c r="J34" s="28">
        <f t="shared" si="7"/>
        <v>2</v>
      </c>
      <c r="K34" s="29">
        <f t="shared" si="7"/>
        <v>29</v>
      </c>
    </row>
    <row r="35" spans="1:11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3.5" customHeight="1">
      <c r="A36" s="18" t="s">
        <v>1</v>
      </c>
      <c r="B36" s="23">
        <f aca="true" t="shared" si="8" ref="B36:K36">SUM(B7:B14)</f>
        <v>215</v>
      </c>
      <c r="C36" s="23">
        <f t="shared" si="8"/>
        <v>1397</v>
      </c>
      <c r="D36" s="23">
        <f t="shared" si="8"/>
        <v>117</v>
      </c>
      <c r="E36" s="23">
        <f t="shared" si="8"/>
        <v>15</v>
      </c>
      <c r="F36" s="23">
        <f t="shared" si="8"/>
        <v>2168</v>
      </c>
      <c r="G36" s="23">
        <f t="shared" si="8"/>
        <v>40</v>
      </c>
      <c r="H36" s="23">
        <f t="shared" si="8"/>
        <v>22</v>
      </c>
      <c r="I36" s="23">
        <f t="shared" si="8"/>
        <v>16</v>
      </c>
      <c r="J36" s="23">
        <f t="shared" si="8"/>
        <v>25</v>
      </c>
      <c r="K36" s="24">
        <f t="shared" si="8"/>
        <v>4015</v>
      </c>
    </row>
    <row r="37" spans="1:11" ht="13.5" customHeight="1">
      <c r="A37" s="18" t="s">
        <v>2</v>
      </c>
      <c r="B37" s="23">
        <f aca="true" t="shared" si="9" ref="B37:K37">B16+B18+B20+B22+B26+B29+B34</f>
        <v>39</v>
      </c>
      <c r="C37" s="23">
        <f t="shared" si="9"/>
        <v>68</v>
      </c>
      <c r="D37" s="23">
        <f t="shared" si="9"/>
        <v>15</v>
      </c>
      <c r="E37" s="23">
        <f t="shared" si="9"/>
        <v>1</v>
      </c>
      <c r="F37" s="23">
        <f t="shared" si="9"/>
        <v>196</v>
      </c>
      <c r="G37" s="23">
        <f t="shared" si="9"/>
        <v>5</v>
      </c>
      <c r="H37" s="23">
        <f t="shared" si="9"/>
        <v>4</v>
      </c>
      <c r="I37" s="23">
        <f t="shared" si="9"/>
        <v>4</v>
      </c>
      <c r="J37" s="23">
        <f t="shared" si="9"/>
        <v>5</v>
      </c>
      <c r="K37" s="24">
        <f t="shared" si="9"/>
        <v>337</v>
      </c>
    </row>
    <row r="38" spans="1:11" ht="13.5" customHeight="1" thickBot="1">
      <c r="A38" s="19" t="s">
        <v>3</v>
      </c>
      <c r="B38" s="32">
        <f aca="true" t="shared" si="10" ref="B38:K38">+B36+B37</f>
        <v>254</v>
      </c>
      <c r="C38" s="32">
        <f t="shared" si="10"/>
        <v>1465</v>
      </c>
      <c r="D38" s="32">
        <f t="shared" si="10"/>
        <v>132</v>
      </c>
      <c r="E38" s="32">
        <f t="shared" si="10"/>
        <v>16</v>
      </c>
      <c r="F38" s="32">
        <f t="shared" si="10"/>
        <v>2364</v>
      </c>
      <c r="G38" s="32">
        <f t="shared" si="10"/>
        <v>45</v>
      </c>
      <c r="H38" s="32">
        <f t="shared" si="10"/>
        <v>26</v>
      </c>
      <c r="I38" s="32">
        <f t="shared" si="10"/>
        <v>20</v>
      </c>
      <c r="J38" s="32">
        <f t="shared" si="10"/>
        <v>30</v>
      </c>
      <c r="K38" s="33">
        <f t="shared" si="10"/>
        <v>4352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18" width="20.625" style="90" customWidth="1"/>
    <col min="19" max="19" width="16.625" style="90" customWidth="1"/>
    <col min="20" max="16384" width="9.00390625" style="90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90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65</v>
      </c>
      <c r="M5" s="12" t="s">
        <v>66</v>
      </c>
      <c r="N5" s="12" t="s">
        <v>67</v>
      </c>
      <c r="O5" s="12" t="s">
        <v>68</v>
      </c>
      <c r="P5" s="12" t="s">
        <v>69</v>
      </c>
      <c r="Q5" s="12" t="s">
        <v>70</v>
      </c>
      <c r="R5" s="12" t="s">
        <v>71</v>
      </c>
      <c r="S5" s="13"/>
    </row>
    <row r="6" spans="1:19" ht="13.5" customHeight="1" thickBot="1">
      <c r="A6" s="14" t="s">
        <v>6</v>
      </c>
      <c r="B6" s="15" t="s">
        <v>124</v>
      </c>
      <c r="C6" s="16" t="s">
        <v>125</v>
      </c>
      <c r="D6" s="16" t="s">
        <v>126</v>
      </c>
      <c r="E6" s="16" t="s">
        <v>127</v>
      </c>
      <c r="F6" s="16" t="s">
        <v>128</v>
      </c>
      <c r="G6" s="16" t="s">
        <v>129</v>
      </c>
      <c r="H6" s="16" t="s">
        <v>130</v>
      </c>
      <c r="I6" s="16" t="s">
        <v>131</v>
      </c>
      <c r="J6" s="16" t="s">
        <v>132</v>
      </c>
      <c r="K6" s="16" t="s">
        <v>133</v>
      </c>
      <c r="L6" s="16" t="s">
        <v>134</v>
      </c>
      <c r="M6" s="16" t="s">
        <v>135</v>
      </c>
      <c r="N6" s="16" t="s">
        <v>136</v>
      </c>
      <c r="O6" s="16" t="s">
        <v>137</v>
      </c>
      <c r="P6" s="16" t="s">
        <v>138</v>
      </c>
      <c r="Q6" s="16" t="s">
        <v>139</v>
      </c>
      <c r="R6" s="16" t="s">
        <v>140</v>
      </c>
      <c r="S6" s="17" t="s">
        <v>7</v>
      </c>
    </row>
    <row r="7" spans="1:19" ht="13.5" customHeight="1" thickTop="1">
      <c r="A7" s="18" t="s">
        <v>19</v>
      </c>
      <c r="B7" s="23">
        <v>52</v>
      </c>
      <c r="C7" s="23">
        <v>25</v>
      </c>
      <c r="D7" s="23">
        <v>24</v>
      </c>
      <c r="E7" s="23">
        <v>16</v>
      </c>
      <c r="F7" s="23">
        <v>113.299</v>
      </c>
      <c r="G7" s="23">
        <v>6503.614</v>
      </c>
      <c r="H7" s="23">
        <v>20</v>
      </c>
      <c r="I7" s="23">
        <v>3</v>
      </c>
      <c r="J7" s="23">
        <v>4</v>
      </c>
      <c r="K7" s="23">
        <v>0</v>
      </c>
      <c r="L7" s="23">
        <v>2</v>
      </c>
      <c r="M7" s="23">
        <v>8</v>
      </c>
      <c r="N7" s="23">
        <v>0</v>
      </c>
      <c r="O7" s="23">
        <v>4</v>
      </c>
      <c r="P7" s="23">
        <v>4</v>
      </c>
      <c r="Q7" s="23">
        <v>16</v>
      </c>
      <c r="R7" s="23">
        <v>27</v>
      </c>
      <c r="S7" s="24">
        <f aca="true" t="shared" si="0" ref="S7:S15">SUM(B7:R7)</f>
        <v>6821.913</v>
      </c>
    </row>
    <row r="8" spans="1:19" ht="13.5" customHeight="1">
      <c r="A8" s="18" t="s">
        <v>20</v>
      </c>
      <c r="B8" s="23">
        <v>18</v>
      </c>
      <c r="C8" s="23">
        <v>5</v>
      </c>
      <c r="D8" s="23">
        <v>9</v>
      </c>
      <c r="E8" s="23">
        <v>5</v>
      </c>
      <c r="F8" s="23">
        <v>35.796</v>
      </c>
      <c r="G8" s="23">
        <v>1512.711</v>
      </c>
      <c r="H8" s="23">
        <v>15</v>
      </c>
      <c r="I8" s="23">
        <v>6</v>
      </c>
      <c r="J8" s="23">
        <v>0</v>
      </c>
      <c r="K8" s="23">
        <v>0</v>
      </c>
      <c r="L8" s="23">
        <v>0</v>
      </c>
      <c r="M8" s="23">
        <v>2</v>
      </c>
      <c r="N8" s="23">
        <v>2</v>
      </c>
      <c r="O8" s="23">
        <v>3</v>
      </c>
      <c r="P8" s="23">
        <v>0</v>
      </c>
      <c r="Q8" s="23">
        <v>8</v>
      </c>
      <c r="R8" s="23">
        <v>4</v>
      </c>
      <c r="S8" s="24">
        <f t="shared" si="0"/>
        <v>1625.507</v>
      </c>
    </row>
    <row r="9" spans="1:19" ht="13.5" customHeight="1">
      <c r="A9" s="18" t="s">
        <v>21</v>
      </c>
      <c r="B9" s="23">
        <v>26</v>
      </c>
      <c r="C9" s="23">
        <v>15</v>
      </c>
      <c r="D9" s="23">
        <v>25</v>
      </c>
      <c r="E9" s="23">
        <v>2</v>
      </c>
      <c r="F9" s="23">
        <v>96.399</v>
      </c>
      <c r="G9" s="23">
        <v>4333.794</v>
      </c>
      <c r="H9" s="23">
        <v>24</v>
      </c>
      <c r="I9" s="23">
        <v>0</v>
      </c>
      <c r="J9" s="23">
        <v>1</v>
      </c>
      <c r="K9" s="23">
        <v>3.25</v>
      </c>
      <c r="L9" s="23">
        <v>2</v>
      </c>
      <c r="M9" s="23">
        <v>4</v>
      </c>
      <c r="N9" s="23">
        <v>1</v>
      </c>
      <c r="O9" s="23">
        <v>3</v>
      </c>
      <c r="P9" s="23">
        <v>0</v>
      </c>
      <c r="Q9" s="23">
        <v>13</v>
      </c>
      <c r="R9" s="23">
        <v>19</v>
      </c>
      <c r="S9" s="24">
        <f t="shared" si="0"/>
        <v>4568.443</v>
      </c>
    </row>
    <row r="10" spans="1:19" ht="13.5" customHeight="1">
      <c r="A10" s="18" t="s">
        <v>22</v>
      </c>
      <c r="B10" s="23">
        <v>26</v>
      </c>
      <c r="C10" s="23">
        <v>1</v>
      </c>
      <c r="D10" s="23">
        <v>14</v>
      </c>
      <c r="E10" s="23">
        <v>2</v>
      </c>
      <c r="F10" s="23">
        <v>27.468</v>
      </c>
      <c r="G10" s="23">
        <v>1126.218</v>
      </c>
      <c r="H10" s="23">
        <v>7</v>
      </c>
      <c r="I10" s="23">
        <v>2</v>
      </c>
      <c r="J10" s="23">
        <v>1</v>
      </c>
      <c r="K10" s="23">
        <v>3</v>
      </c>
      <c r="L10" s="23">
        <v>2</v>
      </c>
      <c r="M10" s="23">
        <v>1</v>
      </c>
      <c r="N10" s="23">
        <v>0</v>
      </c>
      <c r="O10" s="23">
        <v>1</v>
      </c>
      <c r="P10" s="23">
        <v>2</v>
      </c>
      <c r="Q10" s="23">
        <v>7</v>
      </c>
      <c r="R10" s="23">
        <v>13</v>
      </c>
      <c r="S10" s="24">
        <f t="shared" si="0"/>
        <v>1235.6860000000001</v>
      </c>
    </row>
    <row r="11" spans="1:19" ht="13.5" customHeight="1">
      <c r="A11" s="18" t="s">
        <v>23</v>
      </c>
      <c r="B11" s="23">
        <v>18</v>
      </c>
      <c r="C11" s="23">
        <v>1</v>
      </c>
      <c r="D11" s="23">
        <v>3</v>
      </c>
      <c r="E11" s="23">
        <v>1</v>
      </c>
      <c r="F11" s="23">
        <v>48.028</v>
      </c>
      <c r="G11" s="23">
        <v>1007.59</v>
      </c>
      <c r="H11" s="23">
        <v>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3</v>
      </c>
      <c r="R11" s="23">
        <v>2</v>
      </c>
      <c r="S11" s="24">
        <f t="shared" si="0"/>
        <v>1089.618</v>
      </c>
    </row>
    <row r="12" spans="1:19" ht="13.5" customHeight="1">
      <c r="A12" s="18" t="s">
        <v>24</v>
      </c>
      <c r="B12" s="23">
        <v>11</v>
      </c>
      <c r="C12" s="23">
        <v>10</v>
      </c>
      <c r="D12" s="23">
        <v>14</v>
      </c>
      <c r="E12" s="23">
        <v>3</v>
      </c>
      <c r="F12" s="23">
        <v>24.28</v>
      </c>
      <c r="G12" s="23">
        <v>1497.334</v>
      </c>
      <c r="H12" s="23">
        <v>2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1</v>
      </c>
      <c r="O12" s="23">
        <v>2</v>
      </c>
      <c r="P12" s="23">
        <v>1</v>
      </c>
      <c r="Q12" s="23">
        <v>2</v>
      </c>
      <c r="R12" s="23">
        <v>3</v>
      </c>
      <c r="S12" s="24">
        <f t="shared" si="0"/>
        <v>1571.614</v>
      </c>
    </row>
    <row r="13" spans="1:19" ht="13.5" customHeight="1">
      <c r="A13" s="18" t="s">
        <v>25</v>
      </c>
      <c r="B13" s="23">
        <v>6</v>
      </c>
      <c r="C13" s="23">
        <v>3</v>
      </c>
      <c r="D13" s="23">
        <v>3</v>
      </c>
      <c r="E13" s="23">
        <v>1</v>
      </c>
      <c r="F13" s="23">
        <v>14.296</v>
      </c>
      <c r="G13" s="23">
        <v>700.486</v>
      </c>
      <c r="H13" s="23">
        <v>4</v>
      </c>
      <c r="I13" s="23">
        <v>0</v>
      </c>
      <c r="J13" s="23">
        <v>0</v>
      </c>
      <c r="K13" s="23">
        <v>0</v>
      </c>
      <c r="L13" s="23">
        <v>1</v>
      </c>
      <c r="M13" s="23">
        <v>0</v>
      </c>
      <c r="N13" s="23">
        <v>1</v>
      </c>
      <c r="O13" s="23">
        <v>0</v>
      </c>
      <c r="P13" s="23">
        <v>0</v>
      </c>
      <c r="Q13" s="23">
        <v>1</v>
      </c>
      <c r="R13" s="23">
        <v>5.555</v>
      </c>
      <c r="S13" s="24">
        <f t="shared" si="0"/>
        <v>740.337</v>
      </c>
    </row>
    <row r="14" spans="1:19" ht="13.5" customHeight="1" thickBot="1">
      <c r="A14" s="14" t="s">
        <v>35</v>
      </c>
      <c r="B14" s="25">
        <v>10</v>
      </c>
      <c r="C14" s="25">
        <v>4</v>
      </c>
      <c r="D14" s="25">
        <v>6</v>
      </c>
      <c r="E14" s="25">
        <v>1</v>
      </c>
      <c r="F14" s="25">
        <v>34.19</v>
      </c>
      <c r="G14" s="25">
        <v>1126.219</v>
      </c>
      <c r="H14" s="25">
        <v>2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1</v>
      </c>
      <c r="P14" s="25">
        <v>0</v>
      </c>
      <c r="Q14" s="25">
        <v>3</v>
      </c>
      <c r="R14" s="25">
        <v>1</v>
      </c>
      <c r="S14" s="26">
        <f t="shared" si="0"/>
        <v>1190.409</v>
      </c>
    </row>
    <row r="15" spans="1:19" ht="13.5" customHeight="1" thickBot="1" thickTop="1">
      <c r="A15" s="18" t="s">
        <v>36</v>
      </c>
      <c r="B15" s="23">
        <v>6</v>
      </c>
      <c r="C15" s="23">
        <v>4</v>
      </c>
      <c r="D15" s="23">
        <v>3</v>
      </c>
      <c r="E15" s="23">
        <v>0</v>
      </c>
      <c r="F15" s="23">
        <v>5.091</v>
      </c>
      <c r="G15" s="23">
        <v>535.673</v>
      </c>
      <c r="H15" s="23">
        <v>1</v>
      </c>
      <c r="I15" s="23">
        <v>0</v>
      </c>
      <c r="J15" s="23">
        <v>1</v>
      </c>
      <c r="K15" s="23">
        <v>0</v>
      </c>
      <c r="L15" s="23">
        <v>0</v>
      </c>
      <c r="M15" s="23">
        <v>3</v>
      </c>
      <c r="N15" s="23">
        <v>0</v>
      </c>
      <c r="O15" s="23">
        <v>0</v>
      </c>
      <c r="P15" s="23">
        <v>0</v>
      </c>
      <c r="Q15" s="23">
        <v>0</v>
      </c>
      <c r="R15" s="23">
        <v>4</v>
      </c>
      <c r="S15" s="30">
        <f t="shared" si="0"/>
        <v>562.764</v>
      </c>
    </row>
    <row r="16" spans="1:19" ht="13.5" customHeight="1" thickBot="1" thickTop="1">
      <c r="A16" s="20" t="s">
        <v>26</v>
      </c>
      <c r="B16" s="28">
        <f aca="true" t="shared" si="1" ref="B16:S16">SUM(B15:B15)</f>
        <v>6</v>
      </c>
      <c r="C16" s="28">
        <f t="shared" si="1"/>
        <v>4</v>
      </c>
      <c r="D16" s="28">
        <f t="shared" si="1"/>
        <v>3</v>
      </c>
      <c r="E16" s="28">
        <f t="shared" si="1"/>
        <v>0</v>
      </c>
      <c r="F16" s="28">
        <f t="shared" si="1"/>
        <v>5.091</v>
      </c>
      <c r="G16" s="28">
        <f t="shared" si="1"/>
        <v>535.673</v>
      </c>
      <c r="H16" s="28">
        <f t="shared" si="1"/>
        <v>1</v>
      </c>
      <c r="I16" s="28">
        <f t="shared" si="1"/>
        <v>0</v>
      </c>
      <c r="J16" s="28">
        <f t="shared" si="1"/>
        <v>1</v>
      </c>
      <c r="K16" s="28">
        <f t="shared" si="1"/>
        <v>0</v>
      </c>
      <c r="L16" s="28">
        <f t="shared" si="1"/>
        <v>0</v>
      </c>
      <c r="M16" s="28">
        <f t="shared" si="1"/>
        <v>3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4</v>
      </c>
      <c r="S16" s="29">
        <f t="shared" si="1"/>
        <v>562.764</v>
      </c>
    </row>
    <row r="17" spans="1:19" ht="13.5" customHeight="1" thickBot="1" thickTop="1">
      <c r="A17" s="18" t="s">
        <v>37</v>
      </c>
      <c r="B17" s="23">
        <v>7</v>
      </c>
      <c r="C17" s="23">
        <v>0</v>
      </c>
      <c r="D17" s="23">
        <v>2</v>
      </c>
      <c r="E17" s="23">
        <v>1</v>
      </c>
      <c r="F17" s="23">
        <v>8.204</v>
      </c>
      <c r="G17" s="23">
        <v>588.684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1</v>
      </c>
      <c r="S17" s="30">
        <f>SUM(B17:R17)</f>
        <v>609.8879999999999</v>
      </c>
    </row>
    <row r="18" spans="1:19" ht="13.5" customHeight="1" thickBot="1" thickTop="1">
      <c r="A18" s="20" t="s">
        <v>27</v>
      </c>
      <c r="B18" s="28">
        <f aca="true" t="shared" si="2" ref="B18:S18">SUM(B17:B17)</f>
        <v>7</v>
      </c>
      <c r="C18" s="28">
        <f t="shared" si="2"/>
        <v>0</v>
      </c>
      <c r="D18" s="28">
        <f t="shared" si="2"/>
        <v>2</v>
      </c>
      <c r="E18" s="28">
        <f t="shared" si="2"/>
        <v>1</v>
      </c>
      <c r="F18" s="28">
        <f t="shared" si="2"/>
        <v>8.204</v>
      </c>
      <c r="G18" s="28">
        <f t="shared" si="2"/>
        <v>588.684</v>
      </c>
      <c r="H18" s="28">
        <f t="shared" si="2"/>
        <v>1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8">
        <f t="shared" si="2"/>
        <v>0</v>
      </c>
      <c r="P18" s="28">
        <f t="shared" si="2"/>
        <v>0</v>
      </c>
      <c r="Q18" s="28">
        <f t="shared" si="2"/>
        <v>1</v>
      </c>
      <c r="R18" s="28">
        <f t="shared" si="2"/>
        <v>1</v>
      </c>
      <c r="S18" s="29">
        <f t="shared" si="2"/>
        <v>609.8879999999999</v>
      </c>
    </row>
    <row r="19" spans="1:19" ht="13.5" customHeight="1" thickBot="1" thickTop="1">
      <c r="A19" s="18" t="s">
        <v>62</v>
      </c>
      <c r="B19" s="23">
        <v>2</v>
      </c>
      <c r="C19" s="23">
        <v>1</v>
      </c>
      <c r="D19" s="23">
        <v>4</v>
      </c>
      <c r="E19" s="23">
        <v>0</v>
      </c>
      <c r="F19" s="23">
        <v>5.304</v>
      </c>
      <c r="G19" s="23">
        <v>110.33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30">
        <f>SUM(B19:R19)</f>
        <v>125.634</v>
      </c>
    </row>
    <row r="20" spans="1:19" ht="13.5" customHeight="1" thickBot="1" thickTop="1">
      <c r="A20" s="20" t="s">
        <v>38</v>
      </c>
      <c r="B20" s="28">
        <f aca="true" t="shared" si="3" ref="B20:S20">SUM(B19:B19)</f>
        <v>2</v>
      </c>
      <c r="C20" s="28">
        <f t="shared" si="3"/>
        <v>1</v>
      </c>
      <c r="D20" s="28">
        <f t="shared" si="3"/>
        <v>4</v>
      </c>
      <c r="E20" s="28">
        <f t="shared" si="3"/>
        <v>0</v>
      </c>
      <c r="F20" s="28">
        <f t="shared" si="3"/>
        <v>5.304</v>
      </c>
      <c r="G20" s="28">
        <f t="shared" si="3"/>
        <v>110.33</v>
      </c>
      <c r="H20" s="28">
        <f t="shared" si="3"/>
        <v>0</v>
      </c>
      <c r="I20" s="28">
        <f t="shared" si="3"/>
        <v>1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28">
        <f t="shared" si="3"/>
        <v>1</v>
      </c>
      <c r="R20" s="28">
        <f t="shared" si="3"/>
        <v>1</v>
      </c>
      <c r="S20" s="29">
        <f t="shared" si="3"/>
        <v>125.634</v>
      </c>
    </row>
    <row r="21" spans="1:19" ht="13.5" customHeight="1" thickBot="1" thickTop="1">
      <c r="A21" s="22" t="s">
        <v>58</v>
      </c>
      <c r="B21" s="31">
        <v>7</v>
      </c>
      <c r="C21" s="31">
        <v>1</v>
      </c>
      <c r="D21" s="31">
        <v>4</v>
      </c>
      <c r="E21" s="31">
        <v>2</v>
      </c>
      <c r="F21" s="31">
        <v>16.368</v>
      </c>
      <c r="G21" s="31">
        <v>862.424</v>
      </c>
      <c r="H21" s="31">
        <v>2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3</v>
      </c>
      <c r="R21" s="31">
        <v>3</v>
      </c>
      <c r="S21" s="30">
        <f>SUM(B21:R21)</f>
        <v>900.792</v>
      </c>
    </row>
    <row r="22" spans="1:19" ht="13.5" customHeight="1" thickBot="1" thickTop="1">
      <c r="A22" s="20" t="s">
        <v>40</v>
      </c>
      <c r="B22" s="28">
        <f aca="true" t="shared" si="4" ref="B22:S22">SUM(B21:B21)</f>
        <v>7</v>
      </c>
      <c r="C22" s="28">
        <f t="shared" si="4"/>
        <v>1</v>
      </c>
      <c r="D22" s="28">
        <f t="shared" si="4"/>
        <v>4</v>
      </c>
      <c r="E22" s="28">
        <f t="shared" si="4"/>
        <v>2</v>
      </c>
      <c r="F22" s="28">
        <f t="shared" si="4"/>
        <v>16.368</v>
      </c>
      <c r="G22" s="28">
        <f t="shared" si="4"/>
        <v>862.424</v>
      </c>
      <c r="H22" s="28">
        <f t="shared" si="4"/>
        <v>2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 t="shared" si="4"/>
        <v>0</v>
      </c>
      <c r="Q22" s="28">
        <f t="shared" si="4"/>
        <v>3</v>
      </c>
      <c r="R22" s="28">
        <f t="shared" si="4"/>
        <v>3</v>
      </c>
      <c r="S22" s="29">
        <f t="shared" si="4"/>
        <v>900.792</v>
      </c>
    </row>
    <row r="23" spans="1:19" ht="13.5" customHeight="1" thickTop="1">
      <c r="A23" s="18" t="s">
        <v>43</v>
      </c>
      <c r="B23" s="23">
        <v>0</v>
      </c>
      <c r="C23" s="23">
        <v>0</v>
      </c>
      <c r="D23" s="23">
        <v>2</v>
      </c>
      <c r="E23" s="23">
        <v>0</v>
      </c>
      <c r="F23" s="23">
        <v>3.141</v>
      </c>
      <c r="G23" s="23">
        <v>106.811</v>
      </c>
      <c r="H23" s="23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30">
        <f>SUM(B23:R23)</f>
        <v>113.95200000000001</v>
      </c>
    </row>
    <row r="24" spans="1:19" ht="13.5" customHeight="1">
      <c r="A24" s="18" t="s">
        <v>44</v>
      </c>
      <c r="B24" s="23">
        <v>1</v>
      </c>
      <c r="C24" s="23">
        <v>0</v>
      </c>
      <c r="D24" s="23">
        <v>1</v>
      </c>
      <c r="E24" s="23">
        <v>0</v>
      </c>
      <c r="F24" s="23">
        <v>3.146</v>
      </c>
      <c r="G24" s="23">
        <v>165.707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7">
        <f>SUM(B24:R24)</f>
        <v>171.85299999999998</v>
      </c>
    </row>
    <row r="25" spans="1:19" ht="13.5" customHeight="1" thickBot="1">
      <c r="A25" s="18" t="s">
        <v>59</v>
      </c>
      <c r="B25" s="23">
        <v>4</v>
      </c>
      <c r="C25" s="23">
        <v>1</v>
      </c>
      <c r="D25" s="23">
        <v>1</v>
      </c>
      <c r="E25" s="23">
        <v>0</v>
      </c>
      <c r="F25" s="23">
        <v>4.106</v>
      </c>
      <c r="G25" s="23">
        <v>373.748</v>
      </c>
      <c r="H25" s="23">
        <v>2</v>
      </c>
      <c r="I25" s="23">
        <v>0</v>
      </c>
      <c r="J25" s="23">
        <v>0</v>
      </c>
      <c r="K25" s="23">
        <v>0</v>
      </c>
      <c r="L25" s="23">
        <v>1</v>
      </c>
      <c r="M25" s="23">
        <v>1</v>
      </c>
      <c r="N25" s="23">
        <v>1</v>
      </c>
      <c r="O25" s="23">
        <v>0</v>
      </c>
      <c r="P25" s="23">
        <v>1</v>
      </c>
      <c r="Q25" s="23">
        <v>1</v>
      </c>
      <c r="R25" s="23">
        <v>1</v>
      </c>
      <c r="S25" s="27">
        <f>SUM(B25:R25)</f>
        <v>391.854</v>
      </c>
    </row>
    <row r="26" spans="1:19" ht="13.5" customHeight="1" thickBot="1" thickTop="1">
      <c r="A26" s="20" t="s">
        <v>42</v>
      </c>
      <c r="B26" s="28">
        <f aca="true" t="shared" si="5" ref="B26:S26">SUM(B23:B25)</f>
        <v>5</v>
      </c>
      <c r="C26" s="28">
        <f t="shared" si="5"/>
        <v>1</v>
      </c>
      <c r="D26" s="28">
        <f t="shared" si="5"/>
        <v>4</v>
      </c>
      <c r="E26" s="28">
        <f t="shared" si="5"/>
        <v>0</v>
      </c>
      <c r="F26" s="28">
        <f t="shared" si="5"/>
        <v>10.393</v>
      </c>
      <c r="G26" s="28">
        <f t="shared" si="5"/>
        <v>646.2660000000001</v>
      </c>
      <c r="H26" s="28">
        <f t="shared" si="5"/>
        <v>5</v>
      </c>
      <c r="I26" s="28">
        <f t="shared" si="5"/>
        <v>0</v>
      </c>
      <c r="J26" s="28">
        <f t="shared" si="5"/>
        <v>0</v>
      </c>
      <c r="K26" s="28">
        <f t="shared" si="5"/>
        <v>0</v>
      </c>
      <c r="L26" s="28">
        <f t="shared" si="5"/>
        <v>1</v>
      </c>
      <c r="M26" s="28">
        <f t="shared" si="5"/>
        <v>1</v>
      </c>
      <c r="N26" s="28">
        <f t="shared" si="5"/>
        <v>1</v>
      </c>
      <c r="O26" s="28">
        <f t="shared" si="5"/>
        <v>0</v>
      </c>
      <c r="P26" s="28">
        <f t="shared" si="5"/>
        <v>1</v>
      </c>
      <c r="Q26" s="28">
        <f t="shared" si="5"/>
        <v>1</v>
      </c>
      <c r="R26" s="28">
        <f t="shared" si="5"/>
        <v>1</v>
      </c>
      <c r="S26" s="29">
        <f t="shared" si="5"/>
        <v>677.659</v>
      </c>
    </row>
    <row r="27" spans="1:19" ht="13.5" customHeight="1" thickTop="1">
      <c r="A27" s="18" t="s">
        <v>47</v>
      </c>
      <c r="B27" s="23">
        <v>2</v>
      </c>
      <c r="C27" s="23">
        <v>3</v>
      </c>
      <c r="D27" s="23">
        <v>0</v>
      </c>
      <c r="E27" s="23">
        <v>1</v>
      </c>
      <c r="F27" s="23">
        <v>2.085</v>
      </c>
      <c r="G27" s="23">
        <v>264.898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2</v>
      </c>
      <c r="O27" s="23">
        <v>0</v>
      </c>
      <c r="P27" s="23">
        <v>0</v>
      </c>
      <c r="Q27" s="23">
        <v>2</v>
      </c>
      <c r="R27" s="23">
        <v>1</v>
      </c>
      <c r="S27" s="30">
        <f>SUM(B27:R27)</f>
        <v>278.983</v>
      </c>
    </row>
    <row r="28" spans="1:19" ht="13.5" customHeight="1" thickBot="1">
      <c r="A28" s="14" t="s">
        <v>60</v>
      </c>
      <c r="B28" s="25">
        <v>2</v>
      </c>
      <c r="C28" s="25">
        <v>0</v>
      </c>
      <c r="D28" s="25">
        <v>0</v>
      </c>
      <c r="E28" s="25">
        <v>0</v>
      </c>
      <c r="F28" s="25">
        <v>3.091</v>
      </c>
      <c r="G28" s="25">
        <v>198.882</v>
      </c>
      <c r="H28" s="25">
        <v>0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  <c r="S28" s="26">
        <f>SUM(B28:R28)</f>
        <v>205.973</v>
      </c>
    </row>
    <row r="29" spans="1:19" ht="13.5" customHeight="1" thickBot="1" thickTop="1">
      <c r="A29" s="20" t="s">
        <v>46</v>
      </c>
      <c r="B29" s="28">
        <f aca="true" t="shared" si="6" ref="B29:S29">SUM(B27:B28)</f>
        <v>4</v>
      </c>
      <c r="C29" s="28">
        <f t="shared" si="6"/>
        <v>3</v>
      </c>
      <c r="D29" s="28">
        <f t="shared" si="6"/>
        <v>0</v>
      </c>
      <c r="E29" s="28">
        <f t="shared" si="6"/>
        <v>1</v>
      </c>
      <c r="F29" s="28">
        <f t="shared" si="6"/>
        <v>5.176</v>
      </c>
      <c r="G29" s="28">
        <f t="shared" si="6"/>
        <v>463.78000000000003</v>
      </c>
      <c r="H29" s="28">
        <f t="shared" si="6"/>
        <v>1</v>
      </c>
      <c r="I29" s="28">
        <f t="shared" si="6"/>
        <v>0</v>
      </c>
      <c r="J29" s="28">
        <f t="shared" si="6"/>
        <v>1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2</v>
      </c>
      <c r="O29" s="28">
        <f t="shared" si="6"/>
        <v>0</v>
      </c>
      <c r="P29" s="28">
        <f t="shared" si="6"/>
        <v>0</v>
      </c>
      <c r="Q29" s="28">
        <f t="shared" si="6"/>
        <v>2</v>
      </c>
      <c r="R29" s="28">
        <f t="shared" si="6"/>
        <v>2</v>
      </c>
      <c r="S29" s="29">
        <f t="shared" si="6"/>
        <v>484.956</v>
      </c>
    </row>
    <row r="30" spans="1:19" ht="13.5" customHeight="1" thickTop="1">
      <c r="A30" s="18" t="s">
        <v>49</v>
      </c>
      <c r="B30" s="23">
        <v>1</v>
      </c>
      <c r="C30" s="23">
        <v>0</v>
      </c>
      <c r="D30" s="23">
        <v>0</v>
      </c>
      <c r="E30" s="23">
        <v>0</v>
      </c>
      <c r="F30" s="23">
        <v>3.083</v>
      </c>
      <c r="G30" s="23">
        <v>68.861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30">
        <f>SUM(B30:R30)</f>
        <v>74.944</v>
      </c>
    </row>
    <row r="31" spans="1:19" ht="13.5" customHeight="1">
      <c r="A31" s="18" t="s">
        <v>50</v>
      </c>
      <c r="B31" s="23">
        <v>7</v>
      </c>
      <c r="C31" s="23">
        <v>0</v>
      </c>
      <c r="D31" s="23">
        <v>0</v>
      </c>
      <c r="E31" s="23">
        <v>0</v>
      </c>
      <c r="F31" s="23">
        <v>0</v>
      </c>
      <c r="G31" s="23">
        <v>67.878</v>
      </c>
      <c r="H31" s="23">
        <v>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7">
        <f>SUM(B31:R31)</f>
        <v>77.878</v>
      </c>
    </row>
    <row r="32" spans="1:19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1</v>
      </c>
      <c r="G32" s="23">
        <v>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7">
        <f>SUM(B32:R32)</f>
        <v>5</v>
      </c>
    </row>
    <row r="33" spans="1:19" ht="13.5" customHeight="1" thickBot="1">
      <c r="A33" s="18" t="s">
        <v>61</v>
      </c>
      <c r="B33" s="23">
        <v>3</v>
      </c>
      <c r="C33" s="23">
        <v>0</v>
      </c>
      <c r="D33" s="23">
        <v>6</v>
      </c>
      <c r="E33" s="23">
        <v>0</v>
      </c>
      <c r="F33" s="23">
        <v>18.167</v>
      </c>
      <c r="G33" s="23">
        <v>458.39</v>
      </c>
      <c r="H33" s="23">
        <v>1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1</v>
      </c>
      <c r="O33" s="23">
        <v>0</v>
      </c>
      <c r="P33" s="23">
        <v>0</v>
      </c>
      <c r="Q33" s="23">
        <v>0</v>
      </c>
      <c r="R33" s="23">
        <v>1</v>
      </c>
      <c r="S33" s="27">
        <f>SUM(B33:R33)</f>
        <v>489.557</v>
      </c>
    </row>
    <row r="34" spans="1:19" ht="13.5" customHeight="1" thickBot="1" thickTop="1">
      <c r="A34" s="20" t="s">
        <v>28</v>
      </c>
      <c r="B34" s="28">
        <f aca="true" t="shared" si="7" ref="B34:S34">SUM(B30:B33)</f>
        <v>11</v>
      </c>
      <c r="C34" s="28">
        <f t="shared" si="7"/>
        <v>0</v>
      </c>
      <c r="D34" s="28">
        <f t="shared" si="7"/>
        <v>6</v>
      </c>
      <c r="E34" s="28">
        <f t="shared" si="7"/>
        <v>0</v>
      </c>
      <c r="F34" s="28">
        <f t="shared" si="7"/>
        <v>22.25</v>
      </c>
      <c r="G34" s="28">
        <f t="shared" si="7"/>
        <v>599.129</v>
      </c>
      <c r="H34" s="28">
        <f t="shared" si="7"/>
        <v>5</v>
      </c>
      <c r="I34" s="28">
        <f t="shared" si="7"/>
        <v>0</v>
      </c>
      <c r="J34" s="28">
        <f t="shared" si="7"/>
        <v>0</v>
      </c>
      <c r="K34" s="28">
        <f t="shared" si="7"/>
        <v>1</v>
      </c>
      <c r="L34" s="28">
        <f t="shared" si="7"/>
        <v>0</v>
      </c>
      <c r="M34" s="28">
        <f t="shared" si="7"/>
        <v>0</v>
      </c>
      <c r="N34" s="28">
        <f t="shared" si="7"/>
        <v>1</v>
      </c>
      <c r="O34" s="28">
        <f t="shared" si="7"/>
        <v>0</v>
      </c>
      <c r="P34" s="28">
        <f t="shared" si="7"/>
        <v>1</v>
      </c>
      <c r="Q34" s="28">
        <f t="shared" si="7"/>
        <v>0</v>
      </c>
      <c r="R34" s="28">
        <f t="shared" si="7"/>
        <v>1</v>
      </c>
      <c r="S34" s="29">
        <f t="shared" si="7"/>
        <v>647.379</v>
      </c>
    </row>
    <row r="35" spans="1:19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</row>
    <row r="36" spans="1:19" ht="13.5" customHeight="1">
      <c r="A36" s="18" t="s">
        <v>1</v>
      </c>
      <c r="B36" s="23">
        <f aca="true" t="shared" si="8" ref="B36:S36">SUM(B7:B14)</f>
        <v>167</v>
      </c>
      <c r="C36" s="23">
        <f t="shared" si="8"/>
        <v>64</v>
      </c>
      <c r="D36" s="23">
        <f t="shared" si="8"/>
        <v>98</v>
      </c>
      <c r="E36" s="23">
        <f t="shared" si="8"/>
        <v>31</v>
      </c>
      <c r="F36" s="23">
        <f t="shared" si="8"/>
        <v>393.756</v>
      </c>
      <c r="G36" s="23">
        <f t="shared" si="8"/>
        <v>17807.966</v>
      </c>
      <c r="H36" s="23">
        <f t="shared" si="8"/>
        <v>79</v>
      </c>
      <c r="I36" s="23">
        <f t="shared" si="8"/>
        <v>11</v>
      </c>
      <c r="J36" s="23">
        <f t="shared" si="8"/>
        <v>6</v>
      </c>
      <c r="K36" s="23">
        <f t="shared" si="8"/>
        <v>6.25</v>
      </c>
      <c r="L36" s="23">
        <f t="shared" si="8"/>
        <v>8</v>
      </c>
      <c r="M36" s="23">
        <f t="shared" si="8"/>
        <v>16</v>
      </c>
      <c r="N36" s="23">
        <f t="shared" si="8"/>
        <v>7</v>
      </c>
      <c r="O36" s="23">
        <f t="shared" si="8"/>
        <v>14</v>
      </c>
      <c r="P36" s="23">
        <f t="shared" si="8"/>
        <v>7</v>
      </c>
      <c r="Q36" s="23">
        <f t="shared" si="8"/>
        <v>53</v>
      </c>
      <c r="R36" s="23">
        <f t="shared" si="8"/>
        <v>74.555</v>
      </c>
      <c r="S36" s="24">
        <f t="shared" si="8"/>
        <v>18843.527000000002</v>
      </c>
    </row>
    <row r="37" spans="1:19" ht="13.5" customHeight="1">
      <c r="A37" s="18" t="s">
        <v>2</v>
      </c>
      <c r="B37" s="23">
        <f aca="true" t="shared" si="9" ref="B37:S37">B16+B18+B20+B22+B26+B29+B34</f>
        <v>42</v>
      </c>
      <c r="C37" s="23">
        <f t="shared" si="9"/>
        <v>10</v>
      </c>
      <c r="D37" s="23">
        <f t="shared" si="9"/>
        <v>23</v>
      </c>
      <c r="E37" s="23">
        <f t="shared" si="9"/>
        <v>4</v>
      </c>
      <c r="F37" s="23">
        <f t="shared" si="9"/>
        <v>72.786</v>
      </c>
      <c r="G37" s="23">
        <f t="shared" si="9"/>
        <v>3806.286</v>
      </c>
      <c r="H37" s="23">
        <f t="shared" si="9"/>
        <v>15</v>
      </c>
      <c r="I37" s="23">
        <f t="shared" si="9"/>
        <v>1</v>
      </c>
      <c r="J37" s="23">
        <f t="shared" si="9"/>
        <v>2</v>
      </c>
      <c r="K37" s="23">
        <f t="shared" si="9"/>
        <v>1</v>
      </c>
      <c r="L37" s="23">
        <f t="shared" si="9"/>
        <v>1</v>
      </c>
      <c r="M37" s="23">
        <f t="shared" si="9"/>
        <v>4</v>
      </c>
      <c r="N37" s="23">
        <f t="shared" si="9"/>
        <v>4</v>
      </c>
      <c r="O37" s="23">
        <f t="shared" si="9"/>
        <v>0</v>
      </c>
      <c r="P37" s="23">
        <f t="shared" si="9"/>
        <v>2</v>
      </c>
      <c r="Q37" s="23">
        <f t="shared" si="9"/>
        <v>8</v>
      </c>
      <c r="R37" s="23">
        <f t="shared" si="9"/>
        <v>13</v>
      </c>
      <c r="S37" s="24">
        <f t="shared" si="9"/>
        <v>4009.072</v>
      </c>
    </row>
    <row r="38" spans="1:19" ht="13.5" customHeight="1" thickBot="1">
      <c r="A38" s="19" t="s">
        <v>3</v>
      </c>
      <c r="B38" s="32">
        <f aca="true" t="shared" si="10" ref="B38:S38">+B36+B37</f>
        <v>209</v>
      </c>
      <c r="C38" s="32">
        <f t="shared" si="10"/>
        <v>74</v>
      </c>
      <c r="D38" s="32">
        <f t="shared" si="10"/>
        <v>121</v>
      </c>
      <c r="E38" s="32">
        <f t="shared" si="10"/>
        <v>35</v>
      </c>
      <c r="F38" s="32">
        <f t="shared" si="10"/>
        <v>466.542</v>
      </c>
      <c r="G38" s="32">
        <f t="shared" si="10"/>
        <v>21614.252</v>
      </c>
      <c r="H38" s="32">
        <f t="shared" si="10"/>
        <v>94</v>
      </c>
      <c r="I38" s="32">
        <f t="shared" si="10"/>
        <v>12</v>
      </c>
      <c r="J38" s="32">
        <f t="shared" si="10"/>
        <v>8</v>
      </c>
      <c r="K38" s="32">
        <f t="shared" si="10"/>
        <v>7.25</v>
      </c>
      <c r="L38" s="32">
        <f t="shared" si="10"/>
        <v>9</v>
      </c>
      <c r="M38" s="32">
        <f t="shared" si="10"/>
        <v>20</v>
      </c>
      <c r="N38" s="32">
        <f t="shared" si="10"/>
        <v>11</v>
      </c>
      <c r="O38" s="32">
        <f t="shared" si="10"/>
        <v>14</v>
      </c>
      <c r="P38" s="32">
        <f t="shared" si="10"/>
        <v>9</v>
      </c>
      <c r="Q38" s="32">
        <f t="shared" si="10"/>
        <v>61</v>
      </c>
      <c r="R38" s="32">
        <f t="shared" si="10"/>
        <v>87.555</v>
      </c>
      <c r="S38" s="33">
        <f t="shared" si="10"/>
        <v>22852.599000000002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K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10" width="20.625" style="90" customWidth="1"/>
    <col min="11" max="11" width="16.625" style="90" customWidth="1"/>
    <col min="12" max="16384" width="9.00390625" style="90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4"/>
    </row>
    <row r="3" spans="1:11" ht="13.5" customHeight="1">
      <c r="A3" s="6" t="s">
        <v>91</v>
      </c>
      <c r="B3" s="2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3"/>
    </row>
    <row r="6" spans="1:11" ht="13.5" customHeight="1" thickBot="1">
      <c r="A6" s="14" t="s">
        <v>6</v>
      </c>
      <c r="B6" s="15" t="s">
        <v>141</v>
      </c>
      <c r="C6" s="16" t="s">
        <v>142</v>
      </c>
      <c r="D6" s="16" t="s">
        <v>143</v>
      </c>
      <c r="E6" s="16" t="s">
        <v>144</v>
      </c>
      <c r="F6" s="16" t="s">
        <v>145</v>
      </c>
      <c r="G6" s="16" t="s">
        <v>146</v>
      </c>
      <c r="H6" s="16" t="s">
        <v>147</v>
      </c>
      <c r="I6" s="16" t="s">
        <v>148</v>
      </c>
      <c r="J6" s="16" t="s">
        <v>149</v>
      </c>
      <c r="K6" s="17" t="s">
        <v>7</v>
      </c>
    </row>
    <row r="7" spans="1:11" ht="13.5" customHeight="1" thickTop="1">
      <c r="A7" s="18" t="s">
        <v>19</v>
      </c>
      <c r="B7" s="23">
        <v>44</v>
      </c>
      <c r="C7" s="23">
        <v>18</v>
      </c>
      <c r="D7" s="23">
        <v>3.352</v>
      </c>
      <c r="E7" s="23">
        <v>8</v>
      </c>
      <c r="F7" s="23">
        <v>3</v>
      </c>
      <c r="G7" s="23">
        <v>7</v>
      </c>
      <c r="H7" s="23">
        <v>44</v>
      </c>
      <c r="I7" s="23">
        <v>2</v>
      </c>
      <c r="J7" s="23">
        <v>1</v>
      </c>
      <c r="K7" s="24">
        <f aca="true" t="shared" si="0" ref="K7:K15">SUM(B7:J7)</f>
        <v>130.352</v>
      </c>
    </row>
    <row r="8" spans="1:11" ht="13.5" customHeight="1">
      <c r="A8" s="18" t="s">
        <v>20</v>
      </c>
      <c r="B8" s="23">
        <v>10</v>
      </c>
      <c r="C8" s="23">
        <v>3</v>
      </c>
      <c r="D8" s="23">
        <v>0</v>
      </c>
      <c r="E8" s="23">
        <v>3</v>
      </c>
      <c r="F8" s="23">
        <v>1</v>
      </c>
      <c r="G8" s="23">
        <v>6</v>
      </c>
      <c r="H8" s="23">
        <v>6</v>
      </c>
      <c r="I8" s="23">
        <v>1</v>
      </c>
      <c r="J8" s="23">
        <v>3</v>
      </c>
      <c r="K8" s="24">
        <f t="shared" si="0"/>
        <v>33</v>
      </c>
    </row>
    <row r="9" spans="1:11" ht="13.5" customHeight="1">
      <c r="A9" s="18" t="s">
        <v>21</v>
      </c>
      <c r="B9" s="23">
        <v>16</v>
      </c>
      <c r="C9" s="23">
        <v>12</v>
      </c>
      <c r="D9" s="23">
        <v>3</v>
      </c>
      <c r="E9" s="23">
        <v>4</v>
      </c>
      <c r="F9" s="23">
        <v>4</v>
      </c>
      <c r="G9" s="23">
        <v>4</v>
      </c>
      <c r="H9" s="23">
        <v>28</v>
      </c>
      <c r="I9" s="23">
        <v>2</v>
      </c>
      <c r="J9" s="23">
        <v>2</v>
      </c>
      <c r="K9" s="24">
        <f t="shared" si="0"/>
        <v>75</v>
      </c>
    </row>
    <row r="10" spans="1:11" ht="13.5" customHeight="1">
      <c r="A10" s="18" t="s">
        <v>22</v>
      </c>
      <c r="B10" s="23">
        <v>8</v>
      </c>
      <c r="C10" s="23">
        <v>8</v>
      </c>
      <c r="D10" s="23">
        <v>0</v>
      </c>
      <c r="E10" s="23">
        <v>9</v>
      </c>
      <c r="F10" s="23">
        <v>0</v>
      </c>
      <c r="G10" s="23">
        <v>3</v>
      </c>
      <c r="H10" s="23">
        <v>17</v>
      </c>
      <c r="I10" s="23">
        <v>1</v>
      </c>
      <c r="J10" s="23">
        <v>2</v>
      </c>
      <c r="K10" s="24">
        <f t="shared" si="0"/>
        <v>48</v>
      </c>
    </row>
    <row r="11" spans="1:11" ht="13.5" customHeight="1">
      <c r="A11" s="18" t="s">
        <v>23</v>
      </c>
      <c r="B11" s="23">
        <v>3</v>
      </c>
      <c r="C11" s="23">
        <v>1</v>
      </c>
      <c r="D11" s="23">
        <v>1</v>
      </c>
      <c r="E11" s="23">
        <v>1</v>
      </c>
      <c r="F11" s="23">
        <v>2</v>
      </c>
      <c r="G11" s="23">
        <v>1</v>
      </c>
      <c r="H11" s="23">
        <v>2</v>
      </c>
      <c r="I11" s="23">
        <v>0</v>
      </c>
      <c r="J11" s="23">
        <v>0</v>
      </c>
      <c r="K11" s="24">
        <f t="shared" si="0"/>
        <v>11</v>
      </c>
    </row>
    <row r="12" spans="1:11" ht="13.5" customHeight="1">
      <c r="A12" s="18" t="s">
        <v>24</v>
      </c>
      <c r="B12" s="23">
        <v>6</v>
      </c>
      <c r="C12" s="23">
        <v>1</v>
      </c>
      <c r="D12" s="23">
        <v>0</v>
      </c>
      <c r="E12" s="23">
        <v>0</v>
      </c>
      <c r="F12" s="23">
        <v>1</v>
      </c>
      <c r="G12" s="23">
        <v>3</v>
      </c>
      <c r="H12" s="23">
        <v>7</v>
      </c>
      <c r="I12" s="23">
        <v>0</v>
      </c>
      <c r="J12" s="23">
        <v>2</v>
      </c>
      <c r="K12" s="24">
        <f t="shared" si="0"/>
        <v>20</v>
      </c>
    </row>
    <row r="13" spans="1:11" ht="13.5" customHeight="1">
      <c r="A13" s="18" t="s">
        <v>25</v>
      </c>
      <c r="B13" s="23">
        <v>1</v>
      </c>
      <c r="C13" s="23">
        <v>4</v>
      </c>
      <c r="D13" s="23">
        <v>0</v>
      </c>
      <c r="E13" s="23">
        <v>4</v>
      </c>
      <c r="F13" s="23">
        <v>1</v>
      </c>
      <c r="G13" s="23">
        <v>0</v>
      </c>
      <c r="H13" s="23">
        <v>2</v>
      </c>
      <c r="I13" s="23">
        <v>0</v>
      </c>
      <c r="J13" s="23">
        <v>1</v>
      </c>
      <c r="K13" s="24">
        <f t="shared" si="0"/>
        <v>13</v>
      </c>
    </row>
    <row r="14" spans="1:11" ht="13.5" customHeight="1" thickBot="1">
      <c r="A14" s="14" t="s">
        <v>35</v>
      </c>
      <c r="B14" s="25">
        <v>5</v>
      </c>
      <c r="C14" s="25">
        <v>2</v>
      </c>
      <c r="D14" s="25">
        <v>0</v>
      </c>
      <c r="E14" s="25">
        <v>2</v>
      </c>
      <c r="F14" s="25">
        <v>0</v>
      </c>
      <c r="G14" s="25">
        <v>0</v>
      </c>
      <c r="H14" s="25">
        <v>12</v>
      </c>
      <c r="I14" s="25">
        <v>1</v>
      </c>
      <c r="J14" s="25">
        <v>1</v>
      </c>
      <c r="K14" s="26">
        <f t="shared" si="0"/>
        <v>23</v>
      </c>
    </row>
    <row r="15" spans="1:11" ht="13.5" customHeight="1" thickBot="1" thickTop="1">
      <c r="A15" s="18" t="s">
        <v>36</v>
      </c>
      <c r="B15" s="23">
        <v>0</v>
      </c>
      <c r="C15" s="23">
        <v>0</v>
      </c>
      <c r="D15" s="23">
        <v>2</v>
      </c>
      <c r="E15" s="23">
        <v>2</v>
      </c>
      <c r="F15" s="23">
        <v>1</v>
      </c>
      <c r="G15" s="23">
        <v>0</v>
      </c>
      <c r="H15" s="23">
        <v>3</v>
      </c>
      <c r="I15" s="23">
        <v>0</v>
      </c>
      <c r="J15" s="23">
        <v>1</v>
      </c>
      <c r="K15" s="30">
        <f t="shared" si="0"/>
        <v>9</v>
      </c>
    </row>
    <row r="16" spans="1:11" ht="13.5" customHeight="1" thickBot="1" thickTop="1">
      <c r="A16" s="20" t="s">
        <v>26</v>
      </c>
      <c r="B16" s="28">
        <f aca="true" t="shared" si="1" ref="B16:K16">SUM(B15:B15)</f>
        <v>0</v>
      </c>
      <c r="C16" s="28">
        <f t="shared" si="1"/>
        <v>0</v>
      </c>
      <c r="D16" s="28">
        <f t="shared" si="1"/>
        <v>2</v>
      </c>
      <c r="E16" s="28">
        <f t="shared" si="1"/>
        <v>2</v>
      </c>
      <c r="F16" s="28">
        <f t="shared" si="1"/>
        <v>1</v>
      </c>
      <c r="G16" s="28">
        <f t="shared" si="1"/>
        <v>0</v>
      </c>
      <c r="H16" s="28">
        <f t="shared" si="1"/>
        <v>3</v>
      </c>
      <c r="I16" s="28">
        <f t="shared" si="1"/>
        <v>0</v>
      </c>
      <c r="J16" s="28">
        <f t="shared" si="1"/>
        <v>1</v>
      </c>
      <c r="K16" s="29">
        <f t="shared" si="1"/>
        <v>9</v>
      </c>
    </row>
    <row r="17" spans="1:11" ht="13.5" customHeight="1" thickBot="1" thickTop="1">
      <c r="A17" s="18" t="s">
        <v>37</v>
      </c>
      <c r="B17" s="23">
        <v>1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H17" s="23">
        <v>2</v>
      </c>
      <c r="I17" s="23">
        <v>0</v>
      </c>
      <c r="J17" s="23">
        <v>0</v>
      </c>
      <c r="K17" s="30">
        <f>SUM(B17:J17)</f>
        <v>4</v>
      </c>
    </row>
    <row r="18" spans="1:11" ht="13.5" customHeight="1" thickBot="1" thickTop="1">
      <c r="A18" s="20" t="s">
        <v>27</v>
      </c>
      <c r="B18" s="28">
        <f aca="true" t="shared" si="2" ref="B18:K18">SUM(B17:B17)</f>
        <v>1</v>
      </c>
      <c r="C18" s="28">
        <f t="shared" si="2"/>
        <v>0</v>
      </c>
      <c r="D18" s="28">
        <f t="shared" si="2"/>
        <v>0</v>
      </c>
      <c r="E18" s="28">
        <f t="shared" si="2"/>
        <v>1</v>
      </c>
      <c r="F18" s="28">
        <f t="shared" si="2"/>
        <v>0</v>
      </c>
      <c r="G18" s="28">
        <f t="shared" si="2"/>
        <v>0</v>
      </c>
      <c r="H18" s="28">
        <f t="shared" si="2"/>
        <v>2</v>
      </c>
      <c r="I18" s="28">
        <f t="shared" si="2"/>
        <v>0</v>
      </c>
      <c r="J18" s="28">
        <f t="shared" si="2"/>
        <v>0</v>
      </c>
      <c r="K18" s="29">
        <f t="shared" si="2"/>
        <v>4</v>
      </c>
    </row>
    <row r="19" spans="1:11" ht="13.5" customHeight="1" thickBot="1" thickTop="1">
      <c r="A19" s="18" t="s">
        <v>62</v>
      </c>
      <c r="B19" s="23">
        <v>0</v>
      </c>
      <c r="C19" s="23">
        <v>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0">
        <f>SUM(B19:J19)</f>
        <v>2</v>
      </c>
    </row>
    <row r="20" spans="1:11" ht="13.5" customHeight="1" thickBot="1" thickTop="1">
      <c r="A20" s="20" t="s">
        <v>38</v>
      </c>
      <c r="B20" s="28">
        <f aca="true" t="shared" si="3" ref="B20:K20">SUM(B19:B19)</f>
        <v>0</v>
      </c>
      <c r="C20" s="28">
        <f t="shared" si="3"/>
        <v>2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9">
        <f t="shared" si="3"/>
        <v>2</v>
      </c>
    </row>
    <row r="21" spans="1:11" ht="13.5" customHeight="1" thickBot="1" thickTop="1">
      <c r="A21" s="22" t="s">
        <v>58</v>
      </c>
      <c r="B21" s="31">
        <v>5</v>
      </c>
      <c r="C21" s="31">
        <v>1</v>
      </c>
      <c r="D21" s="31">
        <v>1</v>
      </c>
      <c r="E21" s="31">
        <v>2</v>
      </c>
      <c r="F21" s="31">
        <v>1</v>
      </c>
      <c r="G21" s="31">
        <v>1</v>
      </c>
      <c r="H21" s="31">
        <v>8</v>
      </c>
      <c r="I21" s="31">
        <v>0</v>
      </c>
      <c r="J21" s="31">
        <v>0</v>
      </c>
      <c r="K21" s="30">
        <f>SUM(B21:J21)</f>
        <v>19</v>
      </c>
    </row>
    <row r="22" spans="1:11" ht="13.5" customHeight="1" thickBot="1" thickTop="1">
      <c r="A22" s="20" t="s">
        <v>40</v>
      </c>
      <c r="B22" s="28">
        <f aca="true" t="shared" si="4" ref="B22:K22">SUM(B21:B21)</f>
        <v>5</v>
      </c>
      <c r="C22" s="28">
        <f t="shared" si="4"/>
        <v>1</v>
      </c>
      <c r="D22" s="28">
        <f t="shared" si="4"/>
        <v>1</v>
      </c>
      <c r="E22" s="28">
        <f t="shared" si="4"/>
        <v>2</v>
      </c>
      <c r="F22" s="28">
        <f t="shared" si="4"/>
        <v>1</v>
      </c>
      <c r="G22" s="28">
        <f t="shared" si="4"/>
        <v>1</v>
      </c>
      <c r="H22" s="28">
        <f t="shared" si="4"/>
        <v>8</v>
      </c>
      <c r="I22" s="28">
        <f t="shared" si="4"/>
        <v>0</v>
      </c>
      <c r="J22" s="28">
        <f t="shared" si="4"/>
        <v>0</v>
      </c>
      <c r="K22" s="29">
        <f t="shared" si="4"/>
        <v>19</v>
      </c>
    </row>
    <row r="23" spans="1:11" ht="13.5" customHeight="1" thickTop="1">
      <c r="A23" s="18" t="s">
        <v>43</v>
      </c>
      <c r="B23" s="23">
        <v>0</v>
      </c>
      <c r="C23" s="23">
        <v>1</v>
      </c>
      <c r="D23" s="23">
        <v>0</v>
      </c>
      <c r="E23" s="23">
        <v>0</v>
      </c>
      <c r="F23" s="23">
        <v>0</v>
      </c>
      <c r="G23" s="23">
        <v>0</v>
      </c>
      <c r="H23" s="23">
        <v>3</v>
      </c>
      <c r="I23" s="23">
        <v>0</v>
      </c>
      <c r="J23" s="23">
        <v>0</v>
      </c>
      <c r="K23" s="30">
        <f>SUM(B23:J23)</f>
        <v>4</v>
      </c>
    </row>
    <row r="24" spans="1:11" ht="13.5" customHeight="1">
      <c r="A24" s="18" t="s">
        <v>44</v>
      </c>
      <c r="B24" s="23">
        <v>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7">
        <f>SUM(B24:J24)</f>
        <v>1</v>
      </c>
    </row>
    <row r="25" spans="1:11" ht="13.5" customHeight="1" thickBot="1">
      <c r="A25" s="18" t="s">
        <v>59</v>
      </c>
      <c r="B25" s="23">
        <v>4</v>
      </c>
      <c r="C25" s="23">
        <v>4</v>
      </c>
      <c r="D25" s="23">
        <v>0</v>
      </c>
      <c r="E25" s="23">
        <v>0</v>
      </c>
      <c r="F25" s="23">
        <v>1</v>
      </c>
      <c r="G25" s="23">
        <v>0</v>
      </c>
      <c r="H25" s="23">
        <v>1</v>
      </c>
      <c r="I25" s="23">
        <v>0</v>
      </c>
      <c r="J25" s="23">
        <v>0</v>
      </c>
      <c r="K25" s="27">
        <f>SUM(B25:J25)</f>
        <v>10</v>
      </c>
    </row>
    <row r="26" spans="1:11" ht="13.5" customHeight="1" thickBot="1" thickTop="1">
      <c r="A26" s="20" t="s">
        <v>42</v>
      </c>
      <c r="B26" s="28">
        <f aca="true" t="shared" si="5" ref="B26:K26">SUM(B23:B25)</f>
        <v>5</v>
      </c>
      <c r="C26" s="28">
        <f t="shared" si="5"/>
        <v>5</v>
      </c>
      <c r="D26" s="28">
        <f t="shared" si="5"/>
        <v>0</v>
      </c>
      <c r="E26" s="28">
        <f t="shared" si="5"/>
        <v>0</v>
      </c>
      <c r="F26" s="28">
        <f t="shared" si="5"/>
        <v>1</v>
      </c>
      <c r="G26" s="28">
        <f t="shared" si="5"/>
        <v>0</v>
      </c>
      <c r="H26" s="28">
        <f t="shared" si="5"/>
        <v>4</v>
      </c>
      <c r="I26" s="28">
        <f t="shared" si="5"/>
        <v>0</v>
      </c>
      <c r="J26" s="28">
        <f t="shared" si="5"/>
        <v>0</v>
      </c>
      <c r="K26" s="29">
        <f t="shared" si="5"/>
        <v>15</v>
      </c>
    </row>
    <row r="27" spans="1:11" ht="13.5" customHeight="1" thickTop="1">
      <c r="A27" s="18" t="s">
        <v>47</v>
      </c>
      <c r="B27" s="23">
        <v>1</v>
      </c>
      <c r="C27" s="23">
        <v>0</v>
      </c>
      <c r="D27" s="23">
        <v>0</v>
      </c>
      <c r="E27" s="23">
        <v>0</v>
      </c>
      <c r="F27" s="23">
        <v>0</v>
      </c>
      <c r="G27" s="23">
        <v>1</v>
      </c>
      <c r="H27" s="23">
        <v>1</v>
      </c>
      <c r="I27" s="23">
        <v>0</v>
      </c>
      <c r="J27" s="23">
        <v>0</v>
      </c>
      <c r="K27" s="30">
        <f>SUM(B27:J27)</f>
        <v>3</v>
      </c>
    </row>
    <row r="28" spans="1:11" ht="13.5" customHeight="1" thickBot="1">
      <c r="A28" s="14" t="s">
        <v>60</v>
      </c>
      <c r="B28" s="25">
        <v>2</v>
      </c>
      <c r="C28" s="25">
        <v>43</v>
      </c>
      <c r="D28" s="25">
        <v>2</v>
      </c>
      <c r="E28" s="25">
        <v>1</v>
      </c>
      <c r="F28" s="25">
        <v>0</v>
      </c>
      <c r="G28" s="25">
        <v>0</v>
      </c>
      <c r="H28" s="25">
        <v>1</v>
      </c>
      <c r="I28" s="25">
        <v>0</v>
      </c>
      <c r="J28" s="25">
        <v>0</v>
      </c>
      <c r="K28" s="26">
        <f>SUM(B28:J28)</f>
        <v>49</v>
      </c>
    </row>
    <row r="29" spans="1:11" ht="13.5" customHeight="1" thickBot="1" thickTop="1">
      <c r="A29" s="20" t="s">
        <v>46</v>
      </c>
      <c r="B29" s="28">
        <f aca="true" t="shared" si="6" ref="B29:K29">SUM(B27:B28)</f>
        <v>3</v>
      </c>
      <c r="C29" s="28">
        <f t="shared" si="6"/>
        <v>43</v>
      </c>
      <c r="D29" s="28">
        <f t="shared" si="6"/>
        <v>2</v>
      </c>
      <c r="E29" s="28">
        <f t="shared" si="6"/>
        <v>1</v>
      </c>
      <c r="F29" s="28">
        <f t="shared" si="6"/>
        <v>0</v>
      </c>
      <c r="G29" s="28">
        <f t="shared" si="6"/>
        <v>1</v>
      </c>
      <c r="H29" s="28">
        <f t="shared" si="6"/>
        <v>2</v>
      </c>
      <c r="I29" s="28">
        <f t="shared" si="6"/>
        <v>0</v>
      </c>
      <c r="J29" s="28">
        <f t="shared" si="6"/>
        <v>0</v>
      </c>
      <c r="K29" s="29">
        <f t="shared" si="6"/>
        <v>52</v>
      </c>
    </row>
    <row r="30" spans="1:11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0">
        <f>SUM(B30:J30)</f>
        <v>0</v>
      </c>
    </row>
    <row r="31" spans="1:11" ht="13.5" customHeight="1">
      <c r="A31" s="18" t="s">
        <v>50</v>
      </c>
      <c r="B31" s="23">
        <v>0</v>
      </c>
      <c r="C31" s="23">
        <v>1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7">
        <f>SUM(B31:J31)</f>
        <v>2</v>
      </c>
    </row>
    <row r="32" spans="1:11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7">
        <f>SUM(B32:J32)</f>
        <v>0</v>
      </c>
    </row>
    <row r="33" spans="1:11" ht="13.5" customHeight="1" thickBot="1">
      <c r="A33" s="18" t="s">
        <v>61</v>
      </c>
      <c r="B33" s="23">
        <v>3</v>
      </c>
      <c r="C33" s="23">
        <v>2</v>
      </c>
      <c r="D33" s="23">
        <v>0</v>
      </c>
      <c r="E33" s="23">
        <v>1</v>
      </c>
      <c r="F33" s="23">
        <v>0</v>
      </c>
      <c r="G33" s="23">
        <v>0</v>
      </c>
      <c r="H33" s="23">
        <v>1</v>
      </c>
      <c r="I33" s="23">
        <v>0</v>
      </c>
      <c r="J33" s="23">
        <v>1</v>
      </c>
      <c r="K33" s="27">
        <f>SUM(B33:J33)</f>
        <v>8</v>
      </c>
    </row>
    <row r="34" spans="1:11" ht="13.5" customHeight="1" thickBot="1" thickTop="1">
      <c r="A34" s="20" t="s">
        <v>28</v>
      </c>
      <c r="B34" s="28">
        <f aca="true" t="shared" si="7" ref="B34:K34">SUM(B30:B33)</f>
        <v>3</v>
      </c>
      <c r="C34" s="28">
        <f t="shared" si="7"/>
        <v>3</v>
      </c>
      <c r="D34" s="28">
        <f t="shared" si="7"/>
        <v>0</v>
      </c>
      <c r="E34" s="28">
        <f t="shared" si="7"/>
        <v>2</v>
      </c>
      <c r="F34" s="28">
        <f t="shared" si="7"/>
        <v>0</v>
      </c>
      <c r="G34" s="28">
        <f t="shared" si="7"/>
        <v>0</v>
      </c>
      <c r="H34" s="28">
        <f t="shared" si="7"/>
        <v>1</v>
      </c>
      <c r="I34" s="28">
        <f t="shared" si="7"/>
        <v>0</v>
      </c>
      <c r="J34" s="28">
        <f t="shared" si="7"/>
        <v>1</v>
      </c>
      <c r="K34" s="29">
        <f t="shared" si="7"/>
        <v>10</v>
      </c>
    </row>
    <row r="35" spans="1:11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3.5" customHeight="1">
      <c r="A36" s="18" t="s">
        <v>1</v>
      </c>
      <c r="B36" s="23">
        <f aca="true" t="shared" si="8" ref="B36:K36">SUM(B7:B14)</f>
        <v>93</v>
      </c>
      <c r="C36" s="23">
        <f t="shared" si="8"/>
        <v>49</v>
      </c>
      <c r="D36" s="23">
        <f t="shared" si="8"/>
        <v>7.352</v>
      </c>
      <c r="E36" s="23">
        <f t="shared" si="8"/>
        <v>31</v>
      </c>
      <c r="F36" s="23">
        <f t="shared" si="8"/>
        <v>12</v>
      </c>
      <c r="G36" s="23">
        <f t="shared" si="8"/>
        <v>24</v>
      </c>
      <c r="H36" s="23">
        <f t="shared" si="8"/>
        <v>118</v>
      </c>
      <c r="I36" s="23">
        <f t="shared" si="8"/>
        <v>7</v>
      </c>
      <c r="J36" s="23">
        <f t="shared" si="8"/>
        <v>12</v>
      </c>
      <c r="K36" s="24">
        <f t="shared" si="8"/>
        <v>353.352</v>
      </c>
    </row>
    <row r="37" spans="1:11" ht="13.5" customHeight="1">
      <c r="A37" s="18" t="s">
        <v>2</v>
      </c>
      <c r="B37" s="23">
        <f aca="true" t="shared" si="9" ref="B37:K37">B16+B18+B20+B22+B26+B29+B34</f>
        <v>17</v>
      </c>
      <c r="C37" s="23">
        <f t="shared" si="9"/>
        <v>54</v>
      </c>
      <c r="D37" s="23">
        <f t="shared" si="9"/>
        <v>5</v>
      </c>
      <c r="E37" s="23">
        <f t="shared" si="9"/>
        <v>8</v>
      </c>
      <c r="F37" s="23">
        <f t="shared" si="9"/>
        <v>3</v>
      </c>
      <c r="G37" s="23">
        <f t="shared" si="9"/>
        <v>2</v>
      </c>
      <c r="H37" s="23">
        <f t="shared" si="9"/>
        <v>20</v>
      </c>
      <c r="I37" s="23">
        <f t="shared" si="9"/>
        <v>0</v>
      </c>
      <c r="J37" s="23">
        <f t="shared" si="9"/>
        <v>2</v>
      </c>
      <c r="K37" s="24">
        <f t="shared" si="9"/>
        <v>111</v>
      </c>
    </row>
    <row r="38" spans="1:11" ht="13.5" customHeight="1" thickBot="1">
      <c r="A38" s="19" t="s">
        <v>3</v>
      </c>
      <c r="B38" s="32">
        <f aca="true" t="shared" si="10" ref="B38:K38">+B36+B37</f>
        <v>110</v>
      </c>
      <c r="C38" s="32">
        <f t="shared" si="10"/>
        <v>103</v>
      </c>
      <c r="D38" s="32">
        <f t="shared" si="10"/>
        <v>12.352</v>
      </c>
      <c r="E38" s="32">
        <f t="shared" si="10"/>
        <v>39</v>
      </c>
      <c r="F38" s="32">
        <f t="shared" si="10"/>
        <v>15</v>
      </c>
      <c r="G38" s="32">
        <f t="shared" si="10"/>
        <v>26</v>
      </c>
      <c r="H38" s="32">
        <f t="shared" si="10"/>
        <v>138</v>
      </c>
      <c r="I38" s="32">
        <f t="shared" si="10"/>
        <v>7</v>
      </c>
      <c r="J38" s="32">
        <f t="shared" si="10"/>
        <v>14</v>
      </c>
      <c r="K38" s="33">
        <f t="shared" si="10"/>
        <v>464.352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6" width="20.625" style="90" customWidth="1"/>
    <col min="7" max="7" width="16.625" style="90" customWidth="1"/>
    <col min="8" max="16384" width="9.00390625" style="90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6" t="s">
        <v>18</v>
      </c>
      <c r="B2" s="2"/>
      <c r="C2" s="7"/>
      <c r="D2" s="7"/>
      <c r="E2" s="7"/>
      <c r="F2" s="7"/>
      <c r="G2" s="4"/>
    </row>
    <row r="3" spans="1:7" ht="13.5" customHeight="1">
      <c r="A3" s="6" t="s">
        <v>92</v>
      </c>
      <c r="B3" s="2"/>
      <c r="C3" s="7"/>
      <c r="D3" s="7"/>
      <c r="E3" s="7"/>
      <c r="F3" s="7"/>
      <c r="G3" s="4"/>
    </row>
    <row r="4" spans="1:7" ht="13.5" customHeight="1" thickBot="1">
      <c r="A4" s="8" t="s">
        <v>18</v>
      </c>
      <c r="B4" s="9"/>
      <c r="C4" s="3"/>
      <c r="D4" s="3"/>
      <c r="E4" s="3"/>
      <c r="F4" s="3"/>
      <c r="G4" s="4"/>
    </row>
    <row r="5" spans="1: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/>
    </row>
    <row r="6" spans="1:7" ht="13.5" customHeight="1" thickBot="1">
      <c r="A6" s="14" t="s">
        <v>6</v>
      </c>
      <c r="B6" s="15" t="s">
        <v>150</v>
      </c>
      <c r="C6" s="16" t="s">
        <v>151</v>
      </c>
      <c r="D6" s="16" t="s">
        <v>152</v>
      </c>
      <c r="E6" s="16" t="s">
        <v>153</v>
      </c>
      <c r="F6" s="16" t="s">
        <v>154</v>
      </c>
      <c r="G6" s="17" t="s">
        <v>7</v>
      </c>
    </row>
    <row r="7" spans="1:7" ht="13.5" customHeight="1" thickTop="1">
      <c r="A7" s="18" t="s">
        <v>19</v>
      </c>
      <c r="B7" s="23">
        <v>91</v>
      </c>
      <c r="C7" s="23">
        <v>12</v>
      </c>
      <c r="D7" s="23">
        <v>3</v>
      </c>
      <c r="E7" s="23">
        <v>1</v>
      </c>
      <c r="F7" s="23">
        <v>5</v>
      </c>
      <c r="G7" s="24">
        <f aca="true" t="shared" si="0" ref="G7:G15">SUM(B7:F7)</f>
        <v>112</v>
      </c>
    </row>
    <row r="8" spans="1:7" ht="13.5" customHeight="1">
      <c r="A8" s="18" t="s">
        <v>20</v>
      </c>
      <c r="B8" s="23">
        <v>20</v>
      </c>
      <c r="C8" s="23">
        <v>1</v>
      </c>
      <c r="D8" s="23">
        <v>0</v>
      </c>
      <c r="E8" s="23">
        <v>0</v>
      </c>
      <c r="F8" s="23">
        <v>3</v>
      </c>
      <c r="G8" s="24">
        <f t="shared" si="0"/>
        <v>24</v>
      </c>
    </row>
    <row r="9" spans="1:7" ht="13.5" customHeight="1">
      <c r="A9" s="18" t="s">
        <v>21</v>
      </c>
      <c r="B9" s="23">
        <v>46</v>
      </c>
      <c r="C9" s="23">
        <v>4</v>
      </c>
      <c r="D9" s="23">
        <v>0</v>
      </c>
      <c r="E9" s="23">
        <v>2</v>
      </c>
      <c r="F9" s="23">
        <v>5</v>
      </c>
      <c r="G9" s="24">
        <f t="shared" si="0"/>
        <v>57</v>
      </c>
    </row>
    <row r="10" spans="1:7" ht="13.5" customHeight="1">
      <c r="A10" s="18" t="s">
        <v>22</v>
      </c>
      <c r="B10" s="23">
        <v>26</v>
      </c>
      <c r="C10" s="23">
        <v>3</v>
      </c>
      <c r="D10" s="23">
        <v>0</v>
      </c>
      <c r="E10" s="23">
        <v>1</v>
      </c>
      <c r="F10" s="23">
        <v>4</v>
      </c>
      <c r="G10" s="24">
        <f t="shared" si="0"/>
        <v>34</v>
      </c>
    </row>
    <row r="11" spans="1:7" ht="13.5" customHeight="1">
      <c r="A11" s="18" t="s">
        <v>23</v>
      </c>
      <c r="B11" s="23">
        <v>14</v>
      </c>
      <c r="C11" s="23">
        <v>5</v>
      </c>
      <c r="D11" s="23">
        <v>0</v>
      </c>
      <c r="E11" s="23">
        <v>0</v>
      </c>
      <c r="F11" s="23">
        <v>1</v>
      </c>
      <c r="G11" s="24">
        <f t="shared" si="0"/>
        <v>20</v>
      </c>
    </row>
    <row r="12" spans="1:7" ht="13.5" customHeight="1">
      <c r="A12" s="18" t="s">
        <v>24</v>
      </c>
      <c r="B12" s="23">
        <v>17</v>
      </c>
      <c r="C12" s="23">
        <v>2</v>
      </c>
      <c r="D12" s="23">
        <v>0</v>
      </c>
      <c r="E12" s="23">
        <v>1</v>
      </c>
      <c r="F12" s="23">
        <v>0</v>
      </c>
      <c r="G12" s="24">
        <f t="shared" si="0"/>
        <v>20</v>
      </c>
    </row>
    <row r="13" spans="1:7" ht="13.5" customHeight="1">
      <c r="A13" s="18" t="s">
        <v>25</v>
      </c>
      <c r="B13" s="23">
        <v>10</v>
      </c>
      <c r="C13" s="23">
        <v>2</v>
      </c>
      <c r="D13" s="23">
        <v>1</v>
      </c>
      <c r="E13" s="23">
        <v>1</v>
      </c>
      <c r="F13" s="23">
        <v>0</v>
      </c>
      <c r="G13" s="24">
        <f t="shared" si="0"/>
        <v>14</v>
      </c>
    </row>
    <row r="14" spans="1:7" ht="13.5" customHeight="1" thickBot="1">
      <c r="A14" s="14" t="s">
        <v>35</v>
      </c>
      <c r="B14" s="25">
        <v>14</v>
      </c>
      <c r="C14" s="25">
        <v>0</v>
      </c>
      <c r="D14" s="25">
        <v>1</v>
      </c>
      <c r="E14" s="25">
        <v>0</v>
      </c>
      <c r="F14" s="25">
        <v>4</v>
      </c>
      <c r="G14" s="26">
        <f t="shared" si="0"/>
        <v>19</v>
      </c>
    </row>
    <row r="15" spans="1:7" ht="13.5" customHeight="1" thickBot="1" thickTop="1">
      <c r="A15" s="18" t="s">
        <v>36</v>
      </c>
      <c r="B15" s="23">
        <v>6</v>
      </c>
      <c r="C15" s="23">
        <v>1</v>
      </c>
      <c r="D15" s="23">
        <v>0</v>
      </c>
      <c r="E15" s="23">
        <v>0</v>
      </c>
      <c r="F15" s="23">
        <v>1</v>
      </c>
      <c r="G15" s="30">
        <f t="shared" si="0"/>
        <v>8</v>
      </c>
    </row>
    <row r="16" spans="1:7" ht="13.5" customHeight="1" thickBot="1" thickTop="1">
      <c r="A16" s="20" t="s">
        <v>26</v>
      </c>
      <c r="B16" s="28">
        <f aca="true" t="shared" si="1" ref="B16:G16">SUM(B15:B15)</f>
        <v>6</v>
      </c>
      <c r="C16" s="28">
        <f t="shared" si="1"/>
        <v>1</v>
      </c>
      <c r="D16" s="28">
        <f t="shared" si="1"/>
        <v>0</v>
      </c>
      <c r="E16" s="28">
        <f t="shared" si="1"/>
        <v>0</v>
      </c>
      <c r="F16" s="28">
        <f t="shared" si="1"/>
        <v>1</v>
      </c>
      <c r="G16" s="29">
        <f t="shared" si="1"/>
        <v>8</v>
      </c>
    </row>
    <row r="17" spans="1:7" ht="13.5" customHeight="1" thickBot="1" thickTop="1">
      <c r="A17" s="18" t="s">
        <v>37</v>
      </c>
      <c r="B17" s="23">
        <v>2</v>
      </c>
      <c r="C17" s="23">
        <v>1</v>
      </c>
      <c r="D17" s="23">
        <v>0</v>
      </c>
      <c r="E17" s="23">
        <v>0</v>
      </c>
      <c r="F17" s="23">
        <v>0</v>
      </c>
      <c r="G17" s="30">
        <f>SUM(B17:F17)</f>
        <v>3</v>
      </c>
    </row>
    <row r="18" spans="1:7" ht="13.5" customHeight="1" thickBot="1" thickTop="1">
      <c r="A18" s="20" t="s">
        <v>27</v>
      </c>
      <c r="B18" s="28">
        <f aca="true" t="shared" si="2" ref="B18:G18">SUM(B17:B17)</f>
        <v>2</v>
      </c>
      <c r="C18" s="28">
        <f t="shared" si="2"/>
        <v>1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9">
        <f t="shared" si="2"/>
        <v>3</v>
      </c>
    </row>
    <row r="19" spans="1:7" ht="13.5" customHeight="1" thickBot="1" thickTop="1">
      <c r="A19" s="18" t="s">
        <v>62</v>
      </c>
      <c r="B19" s="23">
        <v>5</v>
      </c>
      <c r="C19" s="23">
        <v>1</v>
      </c>
      <c r="D19" s="23">
        <v>0</v>
      </c>
      <c r="E19" s="23">
        <v>0</v>
      </c>
      <c r="F19" s="23">
        <v>0</v>
      </c>
      <c r="G19" s="30">
        <f>SUM(B19:F19)</f>
        <v>6</v>
      </c>
    </row>
    <row r="20" spans="1:7" ht="13.5" customHeight="1" thickBot="1" thickTop="1">
      <c r="A20" s="20" t="s">
        <v>38</v>
      </c>
      <c r="B20" s="28">
        <f aca="true" t="shared" si="3" ref="B20:G20">SUM(B19:B19)</f>
        <v>5</v>
      </c>
      <c r="C20" s="28">
        <f t="shared" si="3"/>
        <v>1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9">
        <f t="shared" si="3"/>
        <v>6</v>
      </c>
    </row>
    <row r="21" spans="1:7" ht="13.5" customHeight="1" thickBot="1" thickTop="1">
      <c r="A21" s="22" t="s">
        <v>58</v>
      </c>
      <c r="B21" s="31">
        <v>11</v>
      </c>
      <c r="C21" s="31">
        <v>1</v>
      </c>
      <c r="D21" s="31">
        <v>0</v>
      </c>
      <c r="E21" s="31">
        <v>0</v>
      </c>
      <c r="F21" s="31">
        <v>0</v>
      </c>
      <c r="G21" s="30">
        <f>SUM(B21:F21)</f>
        <v>12</v>
      </c>
    </row>
    <row r="22" spans="1:7" ht="13.5" customHeight="1" thickBot="1" thickTop="1">
      <c r="A22" s="20" t="s">
        <v>40</v>
      </c>
      <c r="B22" s="28">
        <f aca="true" t="shared" si="4" ref="B22:G22">SUM(B21:B21)</f>
        <v>11</v>
      </c>
      <c r="C22" s="28">
        <f t="shared" si="4"/>
        <v>1</v>
      </c>
      <c r="D22" s="28">
        <f t="shared" si="4"/>
        <v>0</v>
      </c>
      <c r="E22" s="28">
        <f t="shared" si="4"/>
        <v>0</v>
      </c>
      <c r="F22" s="28">
        <f t="shared" si="4"/>
        <v>0</v>
      </c>
      <c r="G22" s="29">
        <f t="shared" si="4"/>
        <v>12</v>
      </c>
    </row>
    <row r="23" spans="1:7" ht="13.5" customHeight="1" thickTop="1">
      <c r="A23" s="18" t="s">
        <v>43</v>
      </c>
      <c r="B23" s="23">
        <v>2</v>
      </c>
      <c r="C23" s="23">
        <v>0</v>
      </c>
      <c r="D23" s="23">
        <v>0</v>
      </c>
      <c r="E23" s="23">
        <v>0</v>
      </c>
      <c r="F23" s="23">
        <v>2</v>
      </c>
      <c r="G23" s="30">
        <f>SUM(B23:F23)</f>
        <v>4</v>
      </c>
    </row>
    <row r="24" spans="1:7" ht="13.5" customHeight="1">
      <c r="A24" s="18" t="s">
        <v>44</v>
      </c>
      <c r="B24" s="23">
        <v>2</v>
      </c>
      <c r="C24" s="23">
        <v>1</v>
      </c>
      <c r="D24" s="23">
        <v>0</v>
      </c>
      <c r="E24" s="23">
        <v>0</v>
      </c>
      <c r="F24" s="23">
        <v>1</v>
      </c>
      <c r="G24" s="27">
        <f>SUM(B24:F24)</f>
        <v>4</v>
      </c>
    </row>
    <row r="25" spans="1:7" ht="13.5" customHeight="1" thickBot="1">
      <c r="A25" s="18" t="s">
        <v>59</v>
      </c>
      <c r="B25" s="23">
        <v>3</v>
      </c>
      <c r="C25" s="23">
        <v>0</v>
      </c>
      <c r="D25" s="23">
        <v>0</v>
      </c>
      <c r="E25" s="23">
        <v>0</v>
      </c>
      <c r="F25" s="23">
        <v>2</v>
      </c>
      <c r="G25" s="27">
        <f>SUM(B25:F25)</f>
        <v>5</v>
      </c>
    </row>
    <row r="26" spans="1:7" ht="13.5" customHeight="1" thickBot="1" thickTop="1">
      <c r="A26" s="20" t="s">
        <v>42</v>
      </c>
      <c r="B26" s="28">
        <f aca="true" t="shared" si="5" ref="B26:G26">SUM(B23:B25)</f>
        <v>7</v>
      </c>
      <c r="C26" s="28">
        <f t="shared" si="5"/>
        <v>1</v>
      </c>
      <c r="D26" s="28">
        <f t="shared" si="5"/>
        <v>0</v>
      </c>
      <c r="E26" s="28">
        <f t="shared" si="5"/>
        <v>0</v>
      </c>
      <c r="F26" s="28">
        <f t="shared" si="5"/>
        <v>5</v>
      </c>
      <c r="G26" s="29">
        <f t="shared" si="5"/>
        <v>13</v>
      </c>
    </row>
    <row r="27" spans="1:7" ht="13.5" customHeight="1" thickTop="1">
      <c r="A27" s="18" t="s">
        <v>47</v>
      </c>
      <c r="B27" s="23">
        <v>1</v>
      </c>
      <c r="C27" s="23">
        <v>1</v>
      </c>
      <c r="D27" s="23">
        <v>0</v>
      </c>
      <c r="E27" s="23">
        <v>0</v>
      </c>
      <c r="F27" s="23">
        <v>0</v>
      </c>
      <c r="G27" s="30">
        <f>SUM(B27:F27)</f>
        <v>2</v>
      </c>
    </row>
    <row r="28" spans="1:7" ht="13.5" customHeight="1" thickBot="1">
      <c r="A28" s="14" t="s">
        <v>60</v>
      </c>
      <c r="B28" s="25">
        <v>1</v>
      </c>
      <c r="C28" s="25">
        <v>0</v>
      </c>
      <c r="D28" s="25">
        <v>0</v>
      </c>
      <c r="E28" s="25">
        <v>0</v>
      </c>
      <c r="F28" s="25">
        <v>0</v>
      </c>
      <c r="G28" s="26">
        <f>SUM(B28:F28)</f>
        <v>1</v>
      </c>
    </row>
    <row r="29" spans="1:7" ht="13.5" customHeight="1" thickBot="1" thickTop="1">
      <c r="A29" s="20" t="s">
        <v>46</v>
      </c>
      <c r="B29" s="28">
        <f aca="true" t="shared" si="6" ref="B29:G29">SUM(B27:B28)</f>
        <v>2</v>
      </c>
      <c r="C29" s="28">
        <f t="shared" si="6"/>
        <v>1</v>
      </c>
      <c r="D29" s="28">
        <f t="shared" si="6"/>
        <v>0</v>
      </c>
      <c r="E29" s="28">
        <f t="shared" si="6"/>
        <v>0</v>
      </c>
      <c r="F29" s="28">
        <f t="shared" si="6"/>
        <v>0</v>
      </c>
      <c r="G29" s="29">
        <f t="shared" si="6"/>
        <v>3</v>
      </c>
    </row>
    <row r="30" spans="1:7" ht="13.5" customHeight="1" thickTop="1">
      <c r="A30" s="18" t="s">
        <v>49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30">
        <f>SUM(B30:F30)</f>
        <v>0</v>
      </c>
    </row>
    <row r="31" spans="1:7" ht="13.5" customHeight="1">
      <c r="A31" s="18" t="s">
        <v>50</v>
      </c>
      <c r="B31" s="23">
        <v>2</v>
      </c>
      <c r="C31" s="23">
        <v>0</v>
      </c>
      <c r="D31" s="23">
        <v>0</v>
      </c>
      <c r="E31" s="23">
        <v>0</v>
      </c>
      <c r="F31" s="23">
        <v>0</v>
      </c>
      <c r="G31" s="27">
        <f>SUM(B31:F31)</f>
        <v>2</v>
      </c>
    </row>
    <row r="32" spans="1:7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7">
        <f>SUM(B32:F32)</f>
        <v>0</v>
      </c>
    </row>
    <row r="33" spans="1:7" ht="13.5" customHeight="1" thickBot="1">
      <c r="A33" s="18" t="s">
        <v>61</v>
      </c>
      <c r="B33" s="23">
        <v>5</v>
      </c>
      <c r="C33" s="23">
        <v>1</v>
      </c>
      <c r="D33" s="23">
        <v>0</v>
      </c>
      <c r="E33" s="23">
        <v>0</v>
      </c>
      <c r="F33" s="23">
        <v>0</v>
      </c>
      <c r="G33" s="27">
        <f>SUM(B33:F33)</f>
        <v>6</v>
      </c>
    </row>
    <row r="34" spans="1:7" ht="13.5" customHeight="1" thickBot="1" thickTop="1">
      <c r="A34" s="20" t="s">
        <v>28</v>
      </c>
      <c r="B34" s="28">
        <f aca="true" t="shared" si="7" ref="B34:G34">SUM(B30:B33)</f>
        <v>7</v>
      </c>
      <c r="C34" s="28">
        <f t="shared" si="7"/>
        <v>1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9">
        <f t="shared" si="7"/>
        <v>8</v>
      </c>
    </row>
    <row r="35" spans="1:7" ht="13.5" customHeight="1" thickTop="1">
      <c r="A35" s="18" t="s">
        <v>0</v>
      </c>
      <c r="B35" s="23"/>
      <c r="C35" s="23"/>
      <c r="D35" s="23"/>
      <c r="E35" s="23"/>
      <c r="F35" s="23"/>
      <c r="G35" s="24"/>
    </row>
    <row r="36" spans="1:7" ht="13.5" customHeight="1">
      <c r="A36" s="18" t="s">
        <v>1</v>
      </c>
      <c r="B36" s="23">
        <f aca="true" t="shared" si="8" ref="B36:G36">SUM(B7:B14)</f>
        <v>238</v>
      </c>
      <c r="C36" s="23">
        <f t="shared" si="8"/>
        <v>29</v>
      </c>
      <c r="D36" s="23">
        <f t="shared" si="8"/>
        <v>5</v>
      </c>
      <c r="E36" s="23">
        <f t="shared" si="8"/>
        <v>6</v>
      </c>
      <c r="F36" s="23">
        <f t="shared" si="8"/>
        <v>22</v>
      </c>
      <c r="G36" s="24">
        <f t="shared" si="8"/>
        <v>300</v>
      </c>
    </row>
    <row r="37" spans="1:7" ht="13.5" customHeight="1">
      <c r="A37" s="18" t="s">
        <v>2</v>
      </c>
      <c r="B37" s="23">
        <f aca="true" t="shared" si="9" ref="B37:G37">B16+B18+B20+B22+B26+B29+B34</f>
        <v>40</v>
      </c>
      <c r="C37" s="23">
        <f t="shared" si="9"/>
        <v>7</v>
      </c>
      <c r="D37" s="23">
        <f t="shared" si="9"/>
        <v>0</v>
      </c>
      <c r="E37" s="23">
        <f t="shared" si="9"/>
        <v>0</v>
      </c>
      <c r="F37" s="23">
        <f t="shared" si="9"/>
        <v>6</v>
      </c>
      <c r="G37" s="24">
        <f t="shared" si="9"/>
        <v>53</v>
      </c>
    </row>
    <row r="38" spans="1:7" ht="13.5" customHeight="1" thickBot="1">
      <c r="A38" s="19" t="s">
        <v>3</v>
      </c>
      <c r="B38" s="32">
        <f aca="true" t="shared" si="10" ref="B38:G38">+B36+B37</f>
        <v>278</v>
      </c>
      <c r="C38" s="32">
        <f t="shared" si="10"/>
        <v>36</v>
      </c>
      <c r="D38" s="32">
        <f t="shared" si="10"/>
        <v>5</v>
      </c>
      <c r="E38" s="32">
        <f t="shared" si="10"/>
        <v>6</v>
      </c>
      <c r="F38" s="32">
        <f t="shared" si="10"/>
        <v>28</v>
      </c>
      <c r="G38" s="33">
        <f t="shared" si="10"/>
        <v>353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S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18" width="20.625" style="90" customWidth="1"/>
    <col min="19" max="19" width="16.625" style="90" customWidth="1"/>
    <col min="20" max="16384" width="9.00390625" style="90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13.5" customHeight="1">
      <c r="A3" s="6" t="s">
        <v>93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65</v>
      </c>
      <c r="M5" s="12" t="s">
        <v>66</v>
      </c>
      <c r="N5" s="12" t="s">
        <v>67</v>
      </c>
      <c r="O5" s="12" t="s">
        <v>68</v>
      </c>
      <c r="P5" s="12" t="s">
        <v>69</v>
      </c>
      <c r="Q5" s="12" t="s">
        <v>70</v>
      </c>
      <c r="R5" s="12" t="s">
        <v>71</v>
      </c>
      <c r="S5" s="13"/>
    </row>
    <row r="6" spans="1:19" ht="13.5" customHeight="1" thickBot="1">
      <c r="A6" s="14" t="s">
        <v>6</v>
      </c>
      <c r="B6" s="15" t="s">
        <v>155</v>
      </c>
      <c r="C6" s="16" t="s">
        <v>156</v>
      </c>
      <c r="D6" s="16" t="s">
        <v>157</v>
      </c>
      <c r="E6" s="16" t="s">
        <v>158</v>
      </c>
      <c r="F6" s="16" t="s">
        <v>159</v>
      </c>
      <c r="G6" s="16" t="s">
        <v>160</v>
      </c>
      <c r="H6" s="16" t="s">
        <v>161</v>
      </c>
      <c r="I6" s="16" t="s">
        <v>162</v>
      </c>
      <c r="J6" s="16" t="s">
        <v>163</v>
      </c>
      <c r="K6" s="16" t="s">
        <v>164</v>
      </c>
      <c r="L6" s="16" t="s">
        <v>165</v>
      </c>
      <c r="M6" s="16" t="s">
        <v>166</v>
      </c>
      <c r="N6" s="16" t="s">
        <v>167</v>
      </c>
      <c r="O6" s="16" t="s">
        <v>168</v>
      </c>
      <c r="P6" s="16" t="s">
        <v>169</v>
      </c>
      <c r="Q6" s="16" t="s">
        <v>170</v>
      </c>
      <c r="R6" s="16" t="s">
        <v>171</v>
      </c>
      <c r="S6" s="17" t="s">
        <v>7</v>
      </c>
    </row>
    <row r="7" spans="1:19" ht="13.5" customHeight="1" thickTop="1">
      <c r="A7" s="18" t="s">
        <v>19</v>
      </c>
      <c r="B7" s="23">
        <v>151</v>
      </c>
      <c r="C7" s="23">
        <v>19</v>
      </c>
      <c r="D7" s="23">
        <v>23</v>
      </c>
      <c r="E7" s="23">
        <v>252</v>
      </c>
      <c r="F7" s="23">
        <v>6</v>
      </c>
      <c r="G7" s="23">
        <v>4</v>
      </c>
      <c r="H7" s="23">
        <v>7</v>
      </c>
      <c r="I7" s="23">
        <v>1</v>
      </c>
      <c r="J7" s="23">
        <v>10</v>
      </c>
      <c r="K7" s="23">
        <v>9.465</v>
      </c>
      <c r="L7" s="23">
        <v>5.02</v>
      </c>
      <c r="M7" s="23">
        <v>1</v>
      </c>
      <c r="N7" s="23">
        <v>11.106</v>
      </c>
      <c r="O7" s="23">
        <v>4</v>
      </c>
      <c r="P7" s="23">
        <v>5.061</v>
      </c>
      <c r="Q7" s="23">
        <v>6</v>
      </c>
      <c r="R7" s="23">
        <v>30</v>
      </c>
      <c r="S7" s="24">
        <f aca="true" t="shared" si="0" ref="S7:S15">SUM(B7:R7)</f>
        <v>544.6519999999999</v>
      </c>
    </row>
    <row r="8" spans="1:19" ht="13.5" customHeight="1">
      <c r="A8" s="18" t="s">
        <v>20</v>
      </c>
      <c r="B8" s="23">
        <v>32</v>
      </c>
      <c r="C8" s="23">
        <v>3</v>
      </c>
      <c r="D8" s="23">
        <v>7</v>
      </c>
      <c r="E8" s="23">
        <v>11</v>
      </c>
      <c r="F8" s="23">
        <v>2</v>
      </c>
      <c r="G8" s="23">
        <v>2</v>
      </c>
      <c r="H8" s="23">
        <v>1</v>
      </c>
      <c r="I8" s="23">
        <v>2</v>
      </c>
      <c r="J8" s="23">
        <v>0</v>
      </c>
      <c r="K8" s="23">
        <v>2.111</v>
      </c>
      <c r="L8" s="23">
        <v>0</v>
      </c>
      <c r="M8" s="23">
        <v>1</v>
      </c>
      <c r="N8" s="23">
        <v>2.053</v>
      </c>
      <c r="O8" s="23">
        <v>1</v>
      </c>
      <c r="P8" s="23">
        <v>1.022</v>
      </c>
      <c r="Q8" s="23">
        <v>0</v>
      </c>
      <c r="R8" s="23">
        <v>6</v>
      </c>
      <c r="S8" s="24">
        <f t="shared" si="0"/>
        <v>73.186</v>
      </c>
    </row>
    <row r="9" spans="1:19" ht="13.5" customHeight="1">
      <c r="A9" s="18" t="s">
        <v>21</v>
      </c>
      <c r="B9" s="23">
        <v>78</v>
      </c>
      <c r="C9" s="23">
        <v>11</v>
      </c>
      <c r="D9" s="23">
        <v>13</v>
      </c>
      <c r="E9" s="23">
        <v>124</v>
      </c>
      <c r="F9" s="23">
        <v>3</v>
      </c>
      <c r="G9" s="23">
        <v>1</v>
      </c>
      <c r="H9" s="23">
        <v>8</v>
      </c>
      <c r="I9" s="23">
        <v>2</v>
      </c>
      <c r="J9" s="23">
        <v>2</v>
      </c>
      <c r="K9" s="23">
        <v>7.2</v>
      </c>
      <c r="L9" s="23">
        <v>4.016</v>
      </c>
      <c r="M9" s="23">
        <v>0</v>
      </c>
      <c r="N9" s="23">
        <v>5.093</v>
      </c>
      <c r="O9" s="23">
        <v>5</v>
      </c>
      <c r="P9" s="23">
        <v>2.02</v>
      </c>
      <c r="Q9" s="23">
        <v>2</v>
      </c>
      <c r="R9" s="23">
        <v>9</v>
      </c>
      <c r="S9" s="24">
        <f t="shared" si="0"/>
        <v>276.32899999999995</v>
      </c>
    </row>
    <row r="10" spans="1:19" ht="13.5" customHeight="1">
      <c r="A10" s="18" t="s">
        <v>22</v>
      </c>
      <c r="B10" s="23">
        <v>60</v>
      </c>
      <c r="C10" s="23">
        <v>7</v>
      </c>
      <c r="D10" s="23">
        <v>11</v>
      </c>
      <c r="E10" s="23">
        <v>45</v>
      </c>
      <c r="F10" s="23">
        <v>3</v>
      </c>
      <c r="G10" s="23">
        <v>1</v>
      </c>
      <c r="H10" s="23">
        <v>5</v>
      </c>
      <c r="I10" s="23">
        <v>2</v>
      </c>
      <c r="J10" s="23">
        <v>2</v>
      </c>
      <c r="K10" s="23">
        <v>1.055</v>
      </c>
      <c r="L10" s="23">
        <v>0</v>
      </c>
      <c r="M10" s="23">
        <v>1</v>
      </c>
      <c r="N10" s="23">
        <v>7.073</v>
      </c>
      <c r="O10" s="23">
        <v>3</v>
      </c>
      <c r="P10" s="23">
        <v>4.034</v>
      </c>
      <c r="Q10" s="23">
        <v>1</v>
      </c>
      <c r="R10" s="23">
        <v>15</v>
      </c>
      <c r="S10" s="24">
        <f t="shared" si="0"/>
        <v>168.162</v>
      </c>
    </row>
    <row r="11" spans="1:19" ht="13.5" customHeight="1">
      <c r="A11" s="18" t="s">
        <v>23</v>
      </c>
      <c r="B11" s="23">
        <v>20</v>
      </c>
      <c r="C11" s="23">
        <v>1</v>
      </c>
      <c r="D11" s="23">
        <v>6</v>
      </c>
      <c r="E11" s="23">
        <v>20</v>
      </c>
      <c r="F11" s="23">
        <v>0</v>
      </c>
      <c r="G11" s="23">
        <v>1</v>
      </c>
      <c r="H11" s="23">
        <v>3</v>
      </c>
      <c r="I11" s="23">
        <v>2</v>
      </c>
      <c r="J11" s="23">
        <v>1</v>
      </c>
      <c r="K11" s="23">
        <v>1.285</v>
      </c>
      <c r="L11" s="23">
        <v>0</v>
      </c>
      <c r="M11" s="23">
        <v>0</v>
      </c>
      <c r="N11" s="23">
        <v>3.048</v>
      </c>
      <c r="O11" s="23">
        <v>0</v>
      </c>
      <c r="P11" s="23">
        <v>0</v>
      </c>
      <c r="Q11" s="23">
        <v>1</v>
      </c>
      <c r="R11" s="23">
        <v>2</v>
      </c>
      <c r="S11" s="24">
        <f t="shared" si="0"/>
        <v>61.333</v>
      </c>
    </row>
    <row r="12" spans="1:19" ht="13.5" customHeight="1">
      <c r="A12" s="18" t="s">
        <v>24</v>
      </c>
      <c r="B12" s="23">
        <v>33</v>
      </c>
      <c r="C12" s="23">
        <v>0</v>
      </c>
      <c r="D12" s="23">
        <v>2</v>
      </c>
      <c r="E12" s="23">
        <v>26</v>
      </c>
      <c r="F12" s="23">
        <v>0</v>
      </c>
      <c r="G12" s="23">
        <v>2</v>
      </c>
      <c r="H12" s="23">
        <v>6</v>
      </c>
      <c r="I12" s="23">
        <v>1</v>
      </c>
      <c r="J12" s="23">
        <v>1</v>
      </c>
      <c r="K12" s="23">
        <v>0</v>
      </c>
      <c r="L12" s="23">
        <v>1.014</v>
      </c>
      <c r="M12" s="23">
        <v>0</v>
      </c>
      <c r="N12" s="23">
        <v>4</v>
      </c>
      <c r="O12" s="23">
        <v>2</v>
      </c>
      <c r="P12" s="23">
        <v>0</v>
      </c>
      <c r="Q12" s="23">
        <v>0</v>
      </c>
      <c r="R12" s="23">
        <v>2</v>
      </c>
      <c r="S12" s="24">
        <f t="shared" si="0"/>
        <v>80.014</v>
      </c>
    </row>
    <row r="13" spans="1:19" ht="13.5" customHeight="1">
      <c r="A13" s="18" t="s">
        <v>25</v>
      </c>
      <c r="B13" s="23">
        <v>20</v>
      </c>
      <c r="C13" s="23">
        <v>1</v>
      </c>
      <c r="D13" s="23">
        <v>4</v>
      </c>
      <c r="E13" s="23">
        <v>37</v>
      </c>
      <c r="F13" s="23">
        <v>1</v>
      </c>
      <c r="G13" s="23">
        <v>0</v>
      </c>
      <c r="H13" s="23">
        <v>2</v>
      </c>
      <c r="I13" s="23">
        <v>2</v>
      </c>
      <c r="J13" s="23">
        <v>1</v>
      </c>
      <c r="K13" s="23">
        <v>1.5</v>
      </c>
      <c r="L13" s="23">
        <v>0</v>
      </c>
      <c r="M13" s="23">
        <v>0</v>
      </c>
      <c r="N13" s="23">
        <v>1.046</v>
      </c>
      <c r="O13" s="23">
        <v>0</v>
      </c>
      <c r="P13" s="23">
        <v>2</v>
      </c>
      <c r="Q13" s="23">
        <v>0</v>
      </c>
      <c r="R13" s="23">
        <v>4.444</v>
      </c>
      <c r="S13" s="24">
        <f t="shared" si="0"/>
        <v>76.99000000000001</v>
      </c>
    </row>
    <row r="14" spans="1:19" ht="13.5" customHeight="1" thickBot="1">
      <c r="A14" s="14" t="s">
        <v>35</v>
      </c>
      <c r="B14" s="25">
        <v>17</v>
      </c>
      <c r="C14" s="25">
        <v>6</v>
      </c>
      <c r="D14" s="25">
        <v>1</v>
      </c>
      <c r="E14" s="25">
        <v>10</v>
      </c>
      <c r="F14" s="25">
        <v>2</v>
      </c>
      <c r="G14" s="25">
        <v>1</v>
      </c>
      <c r="H14" s="25">
        <v>1</v>
      </c>
      <c r="I14" s="25">
        <v>1</v>
      </c>
      <c r="J14" s="25">
        <v>0</v>
      </c>
      <c r="K14" s="25">
        <v>0</v>
      </c>
      <c r="L14" s="25">
        <v>0</v>
      </c>
      <c r="M14" s="25">
        <v>0</v>
      </c>
      <c r="N14" s="25">
        <v>1.048</v>
      </c>
      <c r="O14" s="25">
        <v>1</v>
      </c>
      <c r="P14" s="25">
        <v>1.029</v>
      </c>
      <c r="Q14" s="25">
        <v>1</v>
      </c>
      <c r="R14" s="25">
        <v>3</v>
      </c>
      <c r="S14" s="26">
        <f t="shared" si="0"/>
        <v>46.077</v>
      </c>
    </row>
    <row r="15" spans="1:19" ht="13.5" customHeight="1" thickBot="1" thickTop="1">
      <c r="A15" s="18" t="s">
        <v>36</v>
      </c>
      <c r="B15" s="23">
        <v>10</v>
      </c>
      <c r="C15" s="23">
        <v>1</v>
      </c>
      <c r="D15" s="23">
        <v>3</v>
      </c>
      <c r="E15" s="23">
        <v>12</v>
      </c>
      <c r="F15" s="23">
        <v>0</v>
      </c>
      <c r="G15" s="23">
        <v>0</v>
      </c>
      <c r="H15" s="23">
        <v>2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4</v>
      </c>
      <c r="S15" s="30">
        <f t="shared" si="0"/>
        <v>34</v>
      </c>
    </row>
    <row r="16" spans="1:19" ht="13.5" customHeight="1" thickBot="1" thickTop="1">
      <c r="A16" s="20" t="s">
        <v>26</v>
      </c>
      <c r="B16" s="28">
        <f aca="true" t="shared" si="1" ref="B16:S16">SUM(B15:B15)</f>
        <v>10</v>
      </c>
      <c r="C16" s="28">
        <f t="shared" si="1"/>
        <v>1</v>
      </c>
      <c r="D16" s="28">
        <f t="shared" si="1"/>
        <v>3</v>
      </c>
      <c r="E16" s="28">
        <f t="shared" si="1"/>
        <v>12</v>
      </c>
      <c r="F16" s="28">
        <f t="shared" si="1"/>
        <v>0</v>
      </c>
      <c r="G16" s="28">
        <f t="shared" si="1"/>
        <v>0</v>
      </c>
      <c r="H16" s="28">
        <f t="shared" si="1"/>
        <v>2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2</v>
      </c>
      <c r="P16" s="28">
        <f t="shared" si="1"/>
        <v>0</v>
      </c>
      <c r="Q16" s="28">
        <f t="shared" si="1"/>
        <v>0</v>
      </c>
      <c r="R16" s="28">
        <f t="shared" si="1"/>
        <v>4</v>
      </c>
      <c r="S16" s="29">
        <f t="shared" si="1"/>
        <v>34</v>
      </c>
    </row>
    <row r="17" spans="1:19" ht="13.5" customHeight="1" thickBot="1" thickTop="1">
      <c r="A17" s="18" t="s">
        <v>37</v>
      </c>
      <c r="B17" s="23">
        <v>1</v>
      </c>
      <c r="C17" s="23">
        <v>1</v>
      </c>
      <c r="D17" s="23">
        <v>0</v>
      </c>
      <c r="E17" s="23">
        <v>11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1.105</v>
      </c>
      <c r="O17" s="23">
        <v>0</v>
      </c>
      <c r="P17" s="23">
        <v>0</v>
      </c>
      <c r="Q17" s="23">
        <v>1</v>
      </c>
      <c r="R17" s="23">
        <v>0</v>
      </c>
      <c r="S17" s="30">
        <f>SUM(B17:R17)</f>
        <v>15.105</v>
      </c>
    </row>
    <row r="18" spans="1:19" ht="13.5" customHeight="1" thickBot="1" thickTop="1">
      <c r="A18" s="20" t="s">
        <v>27</v>
      </c>
      <c r="B18" s="28">
        <f aca="true" t="shared" si="2" ref="B18:S18">SUM(B17:B17)</f>
        <v>1</v>
      </c>
      <c r="C18" s="28">
        <f t="shared" si="2"/>
        <v>1</v>
      </c>
      <c r="D18" s="28">
        <f t="shared" si="2"/>
        <v>0</v>
      </c>
      <c r="E18" s="28">
        <f t="shared" si="2"/>
        <v>11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1.105</v>
      </c>
      <c r="O18" s="28">
        <f t="shared" si="2"/>
        <v>0</v>
      </c>
      <c r="P18" s="28">
        <f t="shared" si="2"/>
        <v>0</v>
      </c>
      <c r="Q18" s="28">
        <f t="shared" si="2"/>
        <v>1</v>
      </c>
      <c r="R18" s="28">
        <f t="shared" si="2"/>
        <v>0</v>
      </c>
      <c r="S18" s="29">
        <f t="shared" si="2"/>
        <v>15.105</v>
      </c>
    </row>
    <row r="19" spans="1:19" ht="13.5" customHeight="1" thickBot="1" thickTop="1">
      <c r="A19" s="18" t="s">
        <v>62</v>
      </c>
      <c r="B19" s="23">
        <v>1</v>
      </c>
      <c r="C19" s="23">
        <v>0</v>
      </c>
      <c r="D19" s="23">
        <v>0</v>
      </c>
      <c r="E19" s="23">
        <v>17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1.125</v>
      </c>
      <c r="O19" s="23">
        <v>1</v>
      </c>
      <c r="P19" s="23">
        <v>0</v>
      </c>
      <c r="Q19" s="23">
        <v>0</v>
      </c>
      <c r="R19" s="23">
        <v>1</v>
      </c>
      <c r="S19" s="30">
        <f>SUM(B19:R19)</f>
        <v>22.125</v>
      </c>
    </row>
    <row r="20" spans="1:19" ht="13.5" customHeight="1" thickBot="1" thickTop="1">
      <c r="A20" s="20" t="s">
        <v>38</v>
      </c>
      <c r="B20" s="28">
        <f aca="true" t="shared" si="3" ref="B20:S20">SUM(B19:B19)</f>
        <v>1</v>
      </c>
      <c r="C20" s="28">
        <f t="shared" si="3"/>
        <v>0</v>
      </c>
      <c r="D20" s="28">
        <f t="shared" si="3"/>
        <v>0</v>
      </c>
      <c r="E20" s="28">
        <f t="shared" si="3"/>
        <v>17</v>
      </c>
      <c r="F20" s="28">
        <f t="shared" si="3"/>
        <v>1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1.125</v>
      </c>
      <c r="O20" s="28">
        <f t="shared" si="3"/>
        <v>1</v>
      </c>
      <c r="P20" s="28">
        <f t="shared" si="3"/>
        <v>0</v>
      </c>
      <c r="Q20" s="28">
        <f t="shared" si="3"/>
        <v>0</v>
      </c>
      <c r="R20" s="28">
        <f t="shared" si="3"/>
        <v>1</v>
      </c>
      <c r="S20" s="29">
        <f t="shared" si="3"/>
        <v>22.125</v>
      </c>
    </row>
    <row r="21" spans="1:19" ht="13.5" customHeight="1" thickBot="1" thickTop="1">
      <c r="A21" s="22" t="s">
        <v>58</v>
      </c>
      <c r="B21" s="31">
        <v>19</v>
      </c>
      <c r="C21" s="31">
        <v>3</v>
      </c>
      <c r="D21" s="31">
        <v>2</v>
      </c>
      <c r="E21" s="31">
        <v>14</v>
      </c>
      <c r="F21" s="31">
        <v>0</v>
      </c>
      <c r="G21" s="31">
        <v>0</v>
      </c>
      <c r="H21" s="31">
        <v>1</v>
      </c>
      <c r="I21" s="31">
        <v>0</v>
      </c>
      <c r="J21" s="31">
        <v>5</v>
      </c>
      <c r="K21" s="31">
        <v>1</v>
      </c>
      <c r="L21" s="31">
        <v>0</v>
      </c>
      <c r="M21" s="31">
        <v>0</v>
      </c>
      <c r="N21" s="31">
        <v>2.235</v>
      </c>
      <c r="O21" s="31">
        <v>1</v>
      </c>
      <c r="P21" s="31">
        <v>0</v>
      </c>
      <c r="Q21" s="31">
        <v>0</v>
      </c>
      <c r="R21" s="31">
        <v>1</v>
      </c>
      <c r="S21" s="30">
        <f>SUM(B21:R21)</f>
        <v>49.235</v>
      </c>
    </row>
    <row r="22" spans="1:19" ht="13.5" customHeight="1" thickBot="1" thickTop="1">
      <c r="A22" s="20" t="s">
        <v>40</v>
      </c>
      <c r="B22" s="28">
        <f aca="true" t="shared" si="4" ref="B22:S22">SUM(B21:B21)</f>
        <v>19</v>
      </c>
      <c r="C22" s="28">
        <f t="shared" si="4"/>
        <v>3</v>
      </c>
      <c r="D22" s="28">
        <f t="shared" si="4"/>
        <v>2</v>
      </c>
      <c r="E22" s="28">
        <f t="shared" si="4"/>
        <v>14</v>
      </c>
      <c r="F22" s="28">
        <f t="shared" si="4"/>
        <v>0</v>
      </c>
      <c r="G22" s="28">
        <f t="shared" si="4"/>
        <v>0</v>
      </c>
      <c r="H22" s="28">
        <f t="shared" si="4"/>
        <v>1</v>
      </c>
      <c r="I22" s="28">
        <f t="shared" si="4"/>
        <v>0</v>
      </c>
      <c r="J22" s="28">
        <f t="shared" si="4"/>
        <v>5</v>
      </c>
      <c r="K22" s="28">
        <f t="shared" si="4"/>
        <v>1</v>
      </c>
      <c r="L22" s="28">
        <f t="shared" si="4"/>
        <v>0</v>
      </c>
      <c r="M22" s="28">
        <f t="shared" si="4"/>
        <v>0</v>
      </c>
      <c r="N22" s="28">
        <f t="shared" si="4"/>
        <v>2.235</v>
      </c>
      <c r="O22" s="28">
        <f t="shared" si="4"/>
        <v>1</v>
      </c>
      <c r="P22" s="28">
        <f t="shared" si="4"/>
        <v>0</v>
      </c>
      <c r="Q22" s="28">
        <f t="shared" si="4"/>
        <v>0</v>
      </c>
      <c r="R22" s="28">
        <f t="shared" si="4"/>
        <v>1</v>
      </c>
      <c r="S22" s="29">
        <f t="shared" si="4"/>
        <v>49.235</v>
      </c>
    </row>
    <row r="23" spans="1:19" ht="13.5" customHeight="1" thickTop="1">
      <c r="A23" s="18" t="s">
        <v>43</v>
      </c>
      <c r="B23" s="23">
        <v>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30">
        <f>SUM(B23:R23)</f>
        <v>5</v>
      </c>
    </row>
    <row r="24" spans="1:19" ht="13.5" customHeight="1">
      <c r="A24" s="18" t="s">
        <v>44</v>
      </c>
      <c r="B24" s="23">
        <v>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2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7">
        <f>SUM(B24:R24)</f>
        <v>6</v>
      </c>
    </row>
    <row r="25" spans="1:19" ht="13.5" customHeight="1" thickBot="1">
      <c r="A25" s="18" t="s">
        <v>59</v>
      </c>
      <c r="B25" s="23">
        <v>10</v>
      </c>
      <c r="C25" s="23">
        <v>3</v>
      </c>
      <c r="D25" s="23">
        <v>2</v>
      </c>
      <c r="E25" s="23">
        <v>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2</v>
      </c>
      <c r="L25" s="23">
        <v>0</v>
      </c>
      <c r="M25" s="23">
        <v>0</v>
      </c>
      <c r="N25" s="23">
        <v>1.4</v>
      </c>
      <c r="O25" s="23">
        <v>1</v>
      </c>
      <c r="P25" s="23">
        <v>0</v>
      </c>
      <c r="Q25" s="23">
        <v>0</v>
      </c>
      <c r="R25" s="23">
        <v>3</v>
      </c>
      <c r="S25" s="27">
        <f>SUM(B25:R25)</f>
        <v>26.4</v>
      </c>
    </row>
    <row r="26" spans="1:19" ht="13.5" customHeight="1" thickBot="1" thickTop="1">
      <c r="A26" s="20" t="s">
        <v>42</v>
      </c>
      <c r="B26" s="28">
        <f aca="true" t="shared" si="5" ref="B26:S26">SUM(B23:B25)</f>
        <v>15</v>
      </c>
      <c r="C26" s="28">
        <f t="shared" si="5"/>
        <v>3</v>
      </c>
      <c r="D26" s="28">
        <f t="shared" si="5"/>
        <v>2</v>
      </c>
      <c r="E26" s="28">
        <f t="shared" si="5"/>
        <v>4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2</v>
      </c>
      <c r="J26" s="28">
        <f t="shared" si="5"/>
        <v>0</v>
      </c>
      <c r="K26" s="28">
        <f t="shared" si="5"/>
        <v>5</v>
      </c>
      <c r="L26" s="28">
        <f t="shared" si="5"/>
        <v>0</v>
      </c>
      <c r="M26" s="28">
        <f t="shared" si="5"/>
        <v>0</v>
      </c>
      <c r="N26" s="28">
        <f t="shared" si="5"/>
        <v>1.4</v>
      </c>
      <c r="O26" s="28">
        <f t="shared" si="5"/>
        <v>1</v>
      </c>
      <c r="P26" s="28">
        <f t="shared" si="5"/>
        <v>0</v>
      </c>
      <c r="Q26" s="28">
        <f t="shared" si="5"/>
        <v>0</v>
      </c>
      <c r="R26" s="28">
        <f t="shared" si="5"/>
        <v>4</v>
      </c>
      <c r="S26" s="29">
        <f t="shared" si="5"/>
        <v>37.4</v>
      </c>
    </row>
    <row r="27" spans="1:19" ht="13.5" customHeight="1" thickTop="1">
      <c r="A27" s="18" t="s">
        <v>47</v>
      </c>
      <c r="B27" s="23">
        <v>6</v>
      </c>
      <c r="C27" s="23">
        <v>3</v>
      </c>
      <c r="D27" s="23">
        <v>1</v>
      </c>
      <c r="E27" s="23">
        <v>3</v>
      </c>
      <c r="F27" s="23">
        <v>0</v>
      </c>
      <c r="G27" s="23">
        <v>0</v>
      </c>
      <c r="H27" s="23">
        <v>0</v>
      </c>
      <c r="I27" s="23">
        <v>0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1</v>
      </c>
      <c r="S27" s="30">
        <f>SUM(B27:R27)</f>
        <v>15</v>
      </c>
    </row>
    <row r="28" spans="1:19" ht="13.5" customHeight="1" thickBot="1">
      <c r="A28" s="14" t="s">
        <v>60</v>
      </c>
      <c r="B28" s="25">
        <v>6</v>
      </c>
      <c r="C28" s="25">
        <v>1</v>
      </c>
      <c r="D28" s="25">
        <v>2</v>
      </c>
      <c r="E28" s="25">
        <v>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2</v>
      </c>
      <c r="S28" s="26">
        <f>SUM(B28:R28)</f>
        <v>13</v>
      </c>
    </row>
    <row r="29" spans="1:19" ht="13.5" customHeight="1" thickBot="1" thickTop="1">
      <c r="A29" s="20" t="s">
        <v>46</v>
      </c>
      <c r="B29" s="28">
        <f aca="true" t="shared" si="6" ref="B29:S29">SUM(B27:B28)</f>
        <v>12</v>
      </c>
      <c r="C29" s="28">
        <f t="shared" si="6"/>
        <v>4</v>
      </c>
      <c r="D29" s="28">
        <f t="shared" si="6"/>
        <v>3</v>
      </c>
      <c r="E29" s="28">
        <f t="shared" si="6"/>
        <v>5</v>
      </c>
      <c r="F29" s="28">
        <f t="shared" si="6"/>
        <v>0</v>
      </c>
      <c r="G29" s="28">
        <f t="shared" si="6"/>
        <v>0</v>
      </c>
      <c r="H29" s="28">
        <f t="shared" si="6"/>
        <v>0</v>
      </c>
      <c r="I29" s="28">
        <f t="shared" si="6"/>
        <v>0</v>
      </c>
      <c r="J29" s="28">
        <f t="shared" si="6"/>
        <v>1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0</v>
      </c>
      <c r="O29" s="28">
        <f t="shared" si="6"/>
        <v>0</v>
      </c>
      <c r="P29" s="28">
        <f t="shared" si="6"/>
        <v>0</v>
      </c>
      <c r="Q29" s="28">
        <f t="shared" si="6"/>
        <v>0</v>
      </c>
      <c r="R29" s="28">
        <f t="shared" si="6"/>
        <v>3</v>
      </c>
      <c r="S29" s="29">
        <f t="shared" si="6"/>
        <v>28</v>
      </c>
    </row>
    <row r="30" spans="1:19" ht="13.5" customHeight="1" thickTop="1">
      <c r="A30" s="18" t="s">
        <v>49</v>
      </c>
      <c r="B30" s="23">
        <v>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30">
        <f>SUM(B30:R30)</f>
        <v>3</v>
      </c>
    </row>
    <row r="31" spans="1:19" ht="13.5" customHeight="1">
      <c r="A31" s="18" t="s">
        <v>50</v>
      </c>
      <c r="B31" s="23">
        <v>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1</v>
      </c>
      <c r="S31" s="27">
        <f>SUM(B31:R31)</f>
        <v>4</v>
      </c>
    </row>
    <row r="32" spans="1:19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7">
        <f>SUM(B32:R32)</f>
        <v>0</v>
      </c>
    </row>
    <row r="33" spans="1:19" ht="13.5" customHeight="1" thickBot="1">
      <c r="A33" s="18" t="s">
        <v>61</v>
      </c>
      <c r="B33" s="23">
        <v>14</v>
      </c>
      <c r="C33" s="23">
        <v>0</v>
      </c>
      <c r="D33" s="23">
        <v>1</v>
      </c>
      <c r="E33" s="23">
        <v>3</v>
      </c>
      <c r="F33" s="23">
        <v>1</v>
      </c>
      <c r="G33" s="23">
        <v>0</v>
      </c>
      <c r="H33" s="23">
        <v>0</v>
      </c>
      <c r="I33" s="23">
        <v>1</v>
      </c>
      <c r="J33" s="23">
        <v>0</v>
      </c>
      <c r="K33" s="23">
        <v>0</v>
      </c>
      <c r="L33" s="23">
        <v>0</v>
      </c>
      <c r="M33" s="23">
        <v>0</v>
      </c>
      <c r="N33" s="23">
        <v>1</v>
      </c>
      <c r="O33" s="23">
        <v>1</v>
      </c>
      <c r="P33" s="23">
        <v>0</v>
      </c>
      <c r="Q33" s="23">
        <v>0</v>
      </c>
      <c r="R33" s="23">
        <v>2</v>
      </c>
      <c r="S33" s="27">
        <f>SUM(B33:R33)</f>
        <v>24</v>
      </c>
    </row>
    <row r="34" spans="1:19" ht="13.5" customHeight="1" thickBot="1" thickTop="1">
      <c r="A34" s="20" t="s">
        <v>28</v>
      </c>
      <c r="B34" s="28">
        <f aca="true" t="shared" si="7" ref="B34:S34">SUM(B30:B33)</f>
        <v>19</v>
      </c>
      <c r="C34" s="28">
        <f t="shared" si="7"/>
        <v>0</v>
      </c>
      <c r="D34" s="28">
        <f t="shared" si="7"/>
        <v>1</v>
      </c>
      <c r="E34" s="28">
        <f t="shared" si="7"/>
        <v>3</v>
      </c>
      <c r="F34" s="28">
        <f t="shared" si="7"/>
        <v>1</v>
      </c>
      <c r="G34" s="28">
        <f t="shared" si="7"/>
        <v>0</v>
      </c>
      <c r="H34" s="28">
        <f t="shared" si="7"/>
        <v>0</v>
      </c>
      <c r="I34" s="28">
        <f t="shared" si="7"/>
        <v>1</v>
      </c>
      <c r="J34" s="28">
        <f t="shared" si="7"/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8">
        <f t="shared" si="7"/>
        <v>1</v>
      </c>
      <c r="O34" s="28">
        <f t="shared" si="7"/>
        <v>1</v>
      </c>
      <c r="P34" s="28">
        <f t="shared" si="7"/>
        <v>0</v>
      </c>
      <c r="Q34" s="28">
        <f t="shared" si="7"/>
        <v>0</v>
      </c>
      <c r="R34" s="28">
        <f t="shared" si="7"/>
        <v>4</v>
      </c>
      <c r="S34" s="29">
        <f t="shared" si="7"/>
        <v>31</v>
      </c>
    </row>
    <row r="35" spans="1:19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</row>
    <row r="36" spans="1:19" ht="13.5" customHeight="1">
      <c r="A36" s="18" t="s">
        <v>1</v>
      </c>
      <c r="B36" s="23">
        <f aca="true" t="shared" si="8" ref="B36:S36">SUM(B7:B14)</f>
        <v>411</v>
      </c>
      <c r="C36" s="23">
        <f t="shared" si="8"/>
        <v>48</v>
      </c>
      <c r="D36" s="23">
        <f t="shared" si="8"/>
        <v>67</v>
      </c>
      <c r="E36" s="23">
        <f t="shared" si="8"/>
        <v>525</v>
      </c>
      <c r="F36" s="23">
        <f t="shared" si="8"/>
        <v>17</v>
      </c>
      <c r="G36" s="23">
        <f t="shared" si="8"/>
        <v>12</v>
      </c>
      <c r="H36" s="23">
        <f t="shared" si="8"/>
        <v>33</v>
      </c>
      <c r="I36" s="23">
        <f t="shared" si="8"/>
        <v>13</v>
      </c>
      <c r="J36" s="23">
        <f t="shared" si="8"/>
        <v>17</v>
      </c>
      <c r="K36" s="23">
        <f t="shared" si="8"/>
        <v>22.616</v>
      </c>
      <c r="L36" s="23">
        <f t="shared" si="8"/>
        <v>10.049999999999999</v>
      </c>
      <c r="M36" s="23">
        <f t="shared" si="8"/>
        <v>3</v>
      </c>
      <c r="N36" s="23">
        <f t="shared" si="8"/>
        <v>34.467</v>
      </c>
      <c r="O36" s="23">
        <f t="shared" si="8"/>
        <v>16</v>
      </c>
      <c r="P36" s="23">
        <f t="shared" si="8"/>
        <v>15.166</v>
      </c>
      <c r="Q36" s="23">
        <f t="shared" si="8"/>
        <v>11</v>
      </c>
      <c r="R36" s="23">
        <f t="shared" si="8"/>
        <v>71.444</v>
      </c>
      <c r="S36" s="24">
        <f t="shared" si="8"/>
        <v>1326.743</v>
      </c>
    </row>
    <row r="37" spans="1:19" ht="13.5" customHeight="1">
      <c r="A37" s="18" t="s">
        <v>2</v>
      </c>
      <c r="B37" s="23">
        <f aca="true" t="shared" si="9" ref="B37:S37">B16+B18+B20+B22+B26+B29+B34</f>
        <v>77</v>
      </c>
      <c r="C37" s="23">
        <f t="shared" si="9"/>
        <v>12</v>
      </c>
      <c r="D37" s="23">
        <f t="shared" si="9"/>
        <v>11</v>
      </c>
      <c r="E37" s="23">
        <f t="shared" si="9"/>
        <v>66</v>
      </c>
      <c r="F37" s="23">
        <f t="shared" si="9"/>
        <v>2</v>
      </c>
      <c r="G37" s="23">
        <f t="shared" si="9"/>
        <v>0</v>
      </c>
      <c r="H37" s="23">
        <f t="shared" si="9"/>
        <v>3</v>
      </c>
      <c r="I37" s="23">
        <f t="shared" si="9"/>
        <v>3</v>
      </c>
      <c r="J37" s="23">
        <f t="shared" si="9"/>
        <v>6</v>
      </c>
      <c r="K37" s="23">
        <f t="shared" si="9"/>
        <v>6</v>
      </c>
      <c r="L37" s="23">
        <f t="shared" si="9"/>
        <v>0</v>
      </c>
      <c r="M37" s="23">
        <f t="shared" si="9"/>
        <v>0</v>
      </c>
      <c r="N37" s="23">
        <f t="shared" si="9"/>
        <v>6.865</v>
      </c>
      <c r="O37" s="23">
        <f t="shared" si="9"/>
        <v>6</v>
      </c>
      <c r="P37" s="23">
        <f t="shared" si="9"/>
        <v>0</v>
      </c>
      <c r="Q37" s="23">
        <f t="shared" si="9"/>
        <v>1</v>
      </c>
      <c r="R37" s="23">
        <f t="shared" si="9"/>
        <v>17</v>
      </c>
      <c r="S37" s="24">
        <f t="shared" si="9"/>
        <v>216.865</v>
      </c>
    </row>
    <row r="38" spans="1:19" ht="13.5" customHeight="1" thickBot="1">
      <c r="A38" s="19" t="s">
        <v>3</v>
      </c>
      <c r="B38" s="32">
        <f aca="true" t="shared" si="10" ref="B38:S38">+B36+B37</f>
        <v>488</v>
      </c>
      <c r="C38" s="32">
        <f t="shared" si="10"/>
        <v>60</v>
      </c>
      <c r="D38" s="32">
        <f t="shared" si="10"/>
        <v>78</v>
      </c>
      <c r="E38" s="32">
        <f t="shared" si="10"/>
        <v>591</v>
      </c>
      <c r="F38" s="32">
        <f t="shared" si="10"/>
        <v>19</v>
      </c>
      <c r="G38" s="32">
        <f t="shared" si="10"/>
        <v>12</v>
      </c>
      <c r="H38" s="32">
        <f t="shared" si="10"/>
        <v>36</v>
      </c>
      <c r="I38" s="32">
        <f t="shared" si="10"/>
        <v>16</v>
      </c>
      <c r="J38" s="32">
        <f t="shared" si="10"/>
        <v>23</v>
      </c>
      <c r="K38" s="32">
        <f t="shared" si="10"/>
        <v>28.616</v>
      </c>
      <c r="L38" s="32">
        <f t="shared" si="10"/>
        <v>10.049999999999999</v>
      </c>
      <c r="M38" s="32">
        <f t="shared" si="10"/>
        <v>3</v>
      </c>
      <c r="N38" s="32">
        <f t="shared" si="10"/>
        <v>41.332</v>
      </c>
      <c r="O38" s="32">
        <f t="shared" si="10"/>
        <v>22</v>
      </c>
      <c r="P38" s="32">
        <f t="shared" si="10"/>
        <v>15.166</v>
      </c>
      <c r="Q38" s="32">
        <f t="shared" si="10"/>
        <v>12</v>
      </c>
      <c r="R38" s="32">
        <f t="shared" si="10"/>
        <v>88.444</v>
      </c>
      <c r="S38" s="33">
        <f t="shared" si="10"/>
        <v>1543.608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P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15" width="20.625" style="90" customWidth="1"/>
    <col min="16" max="16" width="16.625" style="90" customWidth="1"/>
    <col min="17" max="16384" width="9.00390625" style="90" customWidth="1"/>
  </cols>
  <sheetData>
    <row r="1" spans="1:16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</row>
    <row r="3" spans="1:16" ht="13.5" customHeight="1">
      <c r="A3" s="6" t="s">
        <v>99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94</v>
      </c>
      <c r="M5" s="12" t="s">
        <v>95</v>
      </c>
      <c r="N5" s="12" t="s">
        <v>96</v>
      </c>
      <c r="O5" s="12" t="s">
        <v>97</v>
      </c>
      <c r="P5" s="13"/>
    </row>
    <row r="6" spans="1:16" ht="13.5" customHeight="1" thickBot="1">
      <c r="A6" s="14" t="s">
        <v>6</v>
      </c>
      <c r="B6" s="15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  <c r="G6" s="16" t="s">
        <v>177</v>
      </c>
      <c r="H6" s="16" t="s">
        <v>178</v>
      </c>
      <c r="I6" s="16" t="s">
        <v>179</v>
      </c>
      <c r="J6" s="16" t="s">
        <v>180</v>
      </c>
      <c r="K6" s="16" t="s">
        <v>181</v>
      </c>
      <c r="L6" s="16" t="s">
        <v>182</v>
      </c>
      <c r="M6" s="16" t="s">
        <v>183</v>
      </c>
      <c r="N6" s="16" t="s">
        <v>184</v>
      </c>
      <c r="O6" s="16" t="s">
        <v>185</v>
      </c>
      <c r="P6" s="17" t="s">
        <v>7</v>
      </c>
    </row>
    <row r="7" spans="1:16" ht="13.5" customHeight="1" thickTop="1">
      <c r="A7" s="18" t="s">
        <v>19</v>
      </c>
      <c r="B7" s="23">
        <v>47</v>
      </c>
      <c r="C7" s="23">
        <v>37</v>
      </c>
      <c r="D7" s="23">
        <v>25</v>
      </c>
      <c r="E7" s="23">
        <v>18</v>
      </c>
      <c r="F7" s="23">
        <v>5</v>
      </c>
      <c r="G7" s="23">
        <v>15</v>
      </c>
      <c r="H7" s="23">
        <v>17</v>
      </c>
      <c r="I7" s="23">
        <v>20</v>
      </c>
      <c r="J7" s="23">
        <v>86</v>
      </c>
      <c r="K7" s="23">
        <v>51.534</v>
      </c>
      <c r="L7" s="23">
        <v>6</v>
      </c>
      <c r="M7" s="23">
        <v>10</v>
      </c>
      <c r="N7" s="23">
        <v>46</v>
      </c>
      <c r="O7" s="23">
        <v>372</v>
      </c>
      <c r="P7" s="24">
        <f aca="true" t="shared" si="0" ref="P7:P15">SUM(B7:O7)</f>
        <v>755.534</v>
      </c>
    </row>
    <row r="8" spans="1:16" ht="13.5" customHeight="1">
      <c r="A8" s="18" t="s">
        <v>20</v>
      </c>
      <c r="B8" s="23">
        <v>13</v>
      </c>
      <c r="C8" s="23">
        <v>9</v>
      </c>
      <c r="D8" s="23">
        <v>5</v>
      </c>
      <c r="E8" s="23">
        <v>5</v>
      </c>
      <c r="F8" s="23">
        <v>1</v>
      </c>
      <c r="G8" s="23">
        <v>4</v>
      </c>
      <c r="H8" s="23">
        <v>6</v>
      </c>
      <c r="I8" s="23">
        <v>2</v>
      </c>
      <c r="J8" s="23">
        <v>8</v>
      </c>
      <c r="K8" s="23">
        <v>16.888</v>
      </c>
      <c r="L8" s="23">
        <v>2</v>
      </c>
      <c r="M8" s="23">
        <v>0</v>
      </c>
      <c r="N8" s="23">
        <v>6</v>
      </c>
      <c r="O8" s="23">
        <v>307</v>
      </c>
      <c r="P8" s="24">
        <f t="shared" si="0"/>
        <v>384.88800000000003</v>
      </c>
    </row>
    <row r="9" spans="1:16" ht="13.5" customHeight="1">
      <c r="A9" s="18" t="s">
        <v>21</v>
      </c>
      <c r="B9" s="23">
        <v>25</v>
      </c>
      <c r="C9" s="23">
        <v>28</v>
      </c>
      <c r="D9" s="23">
        <v>30</v>
      </c>
      <c r="E9" s="23">
        <v>1</v>
      </c>
      <c r="F9" s="23">
        <v>0</v>
      </c>
      <c r="G9" s="23">
        <v>5</v>
      </c>
      <c r="H9" s="23">
        <v>17</v>
      </c>
      <c r="I9" s="23">
        <v>25</v>
      </c>
      <c r="J9" s="23">
        <v>63</v>
      </c>
      <c r="K9" s="23">
        <v>28.8</v>
      </c>
      <c r="L9" s="23">
        <v>3</v>
      </c>
      <c r="M9" s="23">
        <v>6.005</v>
      </c>
      <c r="N9" s="23">
        <v>25</v>
      </c>
      <c r="O9" s="23">
        <v>487</v>
      </c>
      <c r="P9" s="24">
        <f t="shared" si="0"/>
        <v>743.8050000000001</v>
      </c>
    </row>
    <row r="10" spans="1:16" ht="13.5" customHeight="1">
      <c r="A10" s="18" t="s">
        <v>22</v>
      </c>
      <c r="B10" s="23">
        <v>26</v>
      </c>
      <c r="C10" s="23">
        <v>12</v>
      </c>
      <c r="D10" s="23">
        <v>15</v>
      </c>
      <c r="E10" s="23">
        <v>3</v>
      </c>
      <c r="F10" s="23">
        <v>2</v>
      </c>
      <c r="G10" s="23">
        <v>7</v>
      </c>
      <c r="H10" s="23">
        <v>6</v>
      </c>
      <c r="I10" s="23">
        <v>7</v>
      </c>
      <c r="J10" s="23">
        <v>28</v>
      </c>
      <c r="K10" s="23">
        <v>17.944</v>
      </c>
      <c r="L10" s="23">
        <v>2</v>
      </c>
      <c r="M10" s="23">
        <v>2</v>
      </c>
      <c r="N10" s="23">
        <v>10</v>
      </c>
      <c r="O10" s="23">
        <v>226</v>
      </c>
      <c r="P10" s="24">
        <f t="shared" si="0"/>
        <v>363.944</v>
      </c>
    </row>
    <row r="11" spans="1:16" ht="13.5" customHeight="1">
      <c r="A11" s="18" t="s">
        <v>23</v>
      </c>
      <c r="B11" s="23">
        <v>9</v>
      </c>
      <c r="C11" s="23">
        <v>7</v>
      </c>
      <c r="D11" s="23">
        <v>1</v>
      </c>
      <c r="E11" s="23">
        <v>4</v>
      </c>
      <c r="F11" s="23">
        <v>0</v>
      </c>
      <c r="G11" s="23">
        <v>2</v>
      </c>
      <c r="H11" s="23">
        <v>3</v>
      </c>
      <c r="I11" s="23">
        <v>2</v>
      </c>
      <c r="J11" s="23">
        <v>19</v>
      </c>
      <c r="K11" s="23">
        <v>7.714</v>
      </c>
      <c r="L11" s="23">
        <v>1</v>
      </c>
      <c r="M11" s="23">
        <v>2</v>
      </c>
      <c r="N11" s="23">
        <v>14</v>
      </c>
      <c r="O11" s="23">
        <v>195</v>
      </c>
      <c r="P11" s="24">
        <f t="shared" si="0"/>
        <v>266.714</v>
      </c>
    </row>
    <row r="12" spans="1:16" ht="13.5" customHeight="1">
      <c r="A12" s="18" t="s">
        <v>24</v>
      </c>
      <c r="B12" s="23">
        <v>7</v>
      </c>
      <c r="C12" s="23">
        <v>12</v>
      </c>
      <c r="D12" s="23">
        <v>5</v>
      </c>
      <c r="E12" s="23">
        <v>4</v>
      </c>
      <c r="F12" s="23">
        <v>2</v>
      </c>
      <c r="G12" s="23">
        <v>0</v>
      </c>
      <c r="H12" s="23">
        <v>4</v>
      </c>
      <c r="I12" s="23">
        <v>5</v>
      </c>
      <c r="J12" s="23">
        <v>13</v>
      </c>
      <c r="K12" s="23">
        <v>6</v>
      </c>
      <c r="L12" s="23">
        <v>0</v>
      </c>
      <c r="M12" s="23">
        <v>2</v>
      </c>
      <c r="N12" s="23">
        <v>12</v>
      </c>
      <c r="O12" s="23">
        <v>119</v>
      </c>
      <c r="P12" s="24">
        <f t="shared" si="0"/>
        <v>191</v>
      </c>
    </row>
    <row r="13" spans="1:16" ht="13.5" customHeight="1">
      <c r="A13" s="18" t="s">
        <v>25</v>
      </c>
      <c r="B13" s="23">
        <v>10</v>
      </c>
      <c r="C13" s="23">
        <v>1</v>
      </c>
      <c r="D13" s="23">
        <v>2</v>
      </c>
      <c r="E13" s="23">
        <v>4</v>
      </c>
      <c r="F13" s="23">
        <v>0</v>
      </c>
      <c r="G13" s="23">
        <v>4</v>
      </c>
      <c r="H13" s="23">
        <v>2</v>
      </c>
      <c r="I13" s="23">
        <v>4</v>
      </c>
      <c r="J13" s="23">
        <v>7</v>
      </c>
      <c r="K13" s="23">
        <v>4.5</v>
      </c>
      <c r="L13" s="23">
        <v>0</v>
      </c>
      <c r="M13" s="23">
        <v>2.005</v>
      </c>
      <c r="N13" s="23">
        <v>2</v>
      </c>
      <c r="O13" s="23">
        <v>118</v>
      </c>
      <c r="P13" s="24">
        <f t="shared" si="0"/>
        <v>160.505</v>
      </c>
    </row>
    <row r="14" spans="1:16" ht="13.5" customHeight="1" thickBot="1">
      <c r="A14" s="14" t="s">
        <v>35</v>
      </c>
      <c r="B14" s="25">
        <v>10</v>
      </c>
      <c r="C14" s="25">
        <v>6</v>
      </c>
      <c r="D14" s="25">
        <v>5</v>
      </c>
      <c r="E14" s="25">
        <v>2</v>
      </c>
      <c r="F14" s="25">
        <v>0</v>
      </c>
      <c r="G14" s="25">
        <v>3</v>
      </c>
      <c r="H14" s="25">
        <v>0</v>
      </c>
      <c r="I14" s="25">
        <v>16</v>
      </c>
      <c r="J14" s="25">
        <v>12</v>
      </c>
      <c r="K14" s="25">
        <v>8</v>
      </c>
      <c r="L14" s="25">
        <v>2</v>
      </c>
      <c r="M14" s="25">
        <v>1</v>
      </c>
      <c r="N14" s="25">
        <v>5</v>
      </c>
      <c r="O14" s="25">
        <v>271</v>
      </c>
      <c r="P14" s="26">
        <f t="shared" si="0"/>
        <v>341</v>
      </c>
    </row>
    <row r="15" spans="1:16" ht="13.5" customHeight="1" thickBot="1" thickTop="1">
      <c r="A15" s="18" t="s">
        <v>36</v>
      </c>
      <c r="B15" s="23">
        <v>2</v>
      </c>
      <c r="C15" s="23">
        <v>7</v>
      </c>
      <c r="D15" s="23">
        <v>2</v>
      </c>
      <c r="E15" s="23">
        <v>3</v>
      </c>
      <c r="F15" s="23">
        <v>0</v>
      </c>
      <c r="G15" s="23">
        <v>1</v>
      </c>
      <c r="H15" s="23">
        <v>3</v>
      </c>
      <c r="I15" s="23">
        <v>0</v>
      </c>
      <c r="J15" s="23">
        <v>6</v>
      </c>
      <c r="K15" s="23">
        <v>0</v>
      </c>
      <c r="L15" s="23">
        <v>0</v>
      </c>
      <c r="M15" s="23">
        <v>0</v>
      </c>
      <c r="N15" s="23">
        <v>3</v>
      </c>
      <c r="O15" s="23">
        <v>25</v>
      </c>
      <c r="P15" s="30">
        <f t="shared" si="0"/>
        <v>52</v>
      </c>
    </row>
    <row r="16" spans="1:16" ht="13.5" customHeight="1" thickBot="1" thickTop="1">
      <c r="A16" s="20" t="s">
        <v>26</v>
      </c>
      <c r="B16" s="28">
        <f aca="true" t="shared" si="1" ref="B16:P16">SUM(B15:B15)</f>
        <v>2</v>
      </c>
      <c r="C16" s="28">
        <f t="shared" si="1"/>
        <v>7</v>
      </c>
      <c r="D16" s="28">
        <f t="shared" si="1"/>
        <v>2</v>
      </c>
      <c r="E16" s="28">
        <f t="shared" si="1"/>
        <v>3</v>
      </c>
      <c r="F16" s="28">
        <f t="shared" si="1"/>
        <v>0</v>
      </c>
      <c r="G16" s="28">
        <f t="shared" si="1"/>
        <v>1</v>
      </c>
      <c r="H16" s="28">
        <f t="shared" si="1"/>
        <v>3</v>
      </c>
      <c r="I16" s="28">
        <f t="shared" si="1"/>
        <v>0</v>
      </c>
      <c r="J16" s="28">
        <f t="shared" si="1"/>
        <v>6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3</v>
      </c>
      <c r="O16" s="28">
        <f t="shared" si="1"/>
        <v>25</v>
      </c>
      <c r="P16" s="29">
        <f t="shared" si="1"/>
        <v>52</v>
      </c>
    </row>
    <row r="17" spans="1:16" ht="13.5" customHeight="1" thickBot="1" thickTop="1">
      <c r="A17" s="18" t="s">
        <v>37</v>
      </c>
      <c r="B17" s="23">
        <v>2</v>
      </c>
      <c r="C17" s="23">
        <v>2</v>
      </c>
      <c r="D17" s="23">
        <v>5</v>
      </c>
      <c r="E17" s="23">
        <v>0</v>
      </c>
      <c r="F17" s="23">
        <v>0</v>
      </c>
      <c r="G17" s="23">
        <v>1</v>
      </c>
      <c r="H17" s="23">
        <v>1</v>
      </c>
      <c r="I17" s="23">
        <v>5</v>
      </c>
      <c r="J17" s="23">
        <v>1</v>
      </c>
      <c r="K17" s="23">
        <v>3</v>
      </c>
      <c r="L17" s="23">
        <v>0</v>
      </c>
      <c r="M17" s="23">
        <v>0</v>
      </c>
      <c r="N17" s="23">
        <v>4</v>
      </c>
      <c r="O17" s="23">
        <v>115</v>
      </c>
      <c r="P17" s="30">
        <f>SUM(B17:O17)</f>
        <v>139</v>
      </c>
    </row>
    <row r="18" spans="1:16" ht="13.5" customHeight="1" thickBot="1" thickTop="1">
      <c r="A18" s="20" t="s">
        <v>27</v>
      </c>
      <c r="B18" s="28">
        <f aca="true" t="shared" si="2" ref="B18:P18">SUM(B17:B17)</f>
        <v>2</v>
      </c>
      <c r="C18" s="28">
        <f t="shared" si="2"/>
        <v>2</v>
      </c>
      <c r="D18" s="28">
        <f t="shared" si="2"/>
        <v>5</v>
      </c>
      <c r="E18" s="28">
        <f t="shared" si="2"/>
        <v>0</v>
      </c>
      <c r="F18" s="28">
        <f t="shared" si="2"/>
        <v>0</v>
      </c>
      <c r="G18" s="28">
        <f t="shared" si="2"/>
        <v>1</v>
      </c>
      <c r="H18" s="28">
        <f t="shared" si="2"/>
        <v>1</v>
      </c>
      <c r="I18" s="28">
        <f t="shared" si="2"/>
        <v>5</v>
      </c>
      <c r="J18" s="28">
        <f t="shared" si="2"/>
        <v>1</v>
      </c>
      <c r="K18" s="28">
        <f t="shared" si="2"/>
        <v>3</v>
      </c>
      <c r="L18" s="28">
        <f t="shared" si="2"/>
        <v>0</v>
      </c>
      <c r="M18" s="28">
        <f t="shared" si="2"/>
        <v>0</v>
      </c>
      <c r="N18" s="28">
        <f t="shared" si="2"/>
        <v>4</v>
      </c>
      <c r="O18" s="28">
        <f t="shared" si="2"/>
        <v>115</v>
      </c>
      <c r="P18" s="29">
        <f t="shared" si="2"/>
        <v>139</v>
      </c>
    </row>
    <row r="19" spans="1:16" ht="13.5" customHeight="1" thickBot="1" thickTop="1">
      <c r="A19" s="18" t="s">
        <v>98</v>
      </c>
      <c r="B19" s="23">
        <v>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22</v>
      </c>
      <c r="J19" s="23">
        <v>0</v>
      </c>
      <c r="K19" s="23">
        <v>2</v>
      </c>
      <c r="L19" s="23">
        <v>0</v>
      </c>
      <c r="M19" s="23">
        <v>1</v>
      </c>
      <c r="N19" s="23">
        <v>1</v>
      </c>
      <c r="O19" s="23">
        <v>103</v>
      </c>
      <c r="P19" s="30">
        <f>SUM(B19:O19)</f>
        <v>133</v>
      </c>
    </row>
    <row r="20" spans="1:16" ht="13.5" customHeight="1" thickBot="1" thickTop="1">
      <c r="A20" s="20" t="s">
        <v>38</v>
      </c>
      <c r="B20" s="28">
        <f aca="true" t="shared" si="3" ref="B20:P20">SUM(B19:B19)</f>
        <v>4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22</v>
      </c>
      <c r="J20" s="28">
        <f t="shared" si="3"/>
        <v>0</v>
      </c>
      <c r="K20" s="28">
        <f t="shared" si="3"/>
        <v>2</v>
      </c>
      <c r="L20" s="28">
        <f t="shared" si="3"/>
        <v>0</v>
      </c>
      <c r="M20" s="28">
        <f t="shared" si="3"/>
        <v>1</v>
      </c>
      <c r="N20" s="28">
        <f t="shared" si="3"/>
        <v>1</v>
      </c>
      <c r="O20" s="28">
        <f t="shared" si="3"/>
        <v>103</v>
      </c>
      <c r="P20" s="29">
        <f t="shared" si="3"/>
        <v>133</v>
      </c>
    </row>
    <row r="21" spans="1:16" ht="13.5" customHeight="1" thickBot="1" thickTop="1">
      <c r="A21" s="22" t="s">
        <v>58</v>
      </c>
      <c r="B21" s="31">
        <v>3</v>
      </c>
      <c r="C21" s="31">
        <v>8</v>
      </c>
      <c r="D21" s="31">
        <v>10</v>
      </c>
      <c r="E21" s="31">
        <v>1</v>
      </c>
      <c r="F21" s="31">
        <v>0</v>
      </c>
      <c r="G21" s="31">
        <v>1</v>
      </c>
      <c r="H21" s="31">
        <v>3</v>
      </c>
      <c r="I21" s="31">
        <v>2</v>
      </c>
      <c r="J21" s="31">
        <v>8</v>
      </c>
      <c r="K21" s="31">
        <v>2</v>
      </c>
      <c r="L21" s="31">
        <v>1</v>
      </c>
      <c r="M21" s="31">
        <v>2.002</v>
      </c>
      <c r="N21" s="31">
        <v>3</v>
      </c>
      <c r="O21" s="31">
        <v>85</v>
      </c>
      <c r="P21" s="30">
        <f>SUM(B21:O21)</f>
        <v>129.002</v>
      </c>
    </row>
    <row r="22" spans="1:16" ht="13.5" customHeight="1" thickBot="1" thickTop="1">
      <c r="A22" s="20" t="s">
        <v>40</v>
      </c>
      <c r="B22" s="28">
        <f aca="true" t="shared" si="4" ref="B22:P22">SUM(B21:B21)</f>
        <v>3</v>
      </c>
      <c r="C22" s="28">
        <f t="shared" si="4"/>
        <v>8</v>
      </c>
      <c r="D22" s="28">
        <f t="shared" si="4"/>
        <v>10</v>
      </c>
      <c r="E22" s="28">
        <f t="shared" si="4"/>
        <v>1</v>
      </c>
      <c r="F22" s="28">
        <f t="shared" si="4"/>
        <v>0</v>
      </c>
      <c r="G22" s="28">
        <f t="shared" si="4"/>
        <v>1</v>
      </c>
      <c r="H22" s="28">
        <f t="shared" si="4"/>
        <v>3</v>
      </c>
      <c r="I22" s="28">
        <f t="shared" si="4"/>
        <v>2</v>
      </c>
      <c r="J22" s="28">
        <f t="shared" si="4"/>
        <v>8</v>
      </c>
      <c r="K22" s="28">
        <f t="shared" si="4"/>
        <v>2</v>
      </c>
      <c r="L22" s="28">
        <f t="shared" si="4"/>
        <v>1</v>
      </c>
      <c r="M22" s="28">
        <f t="shared" si="4"/>
        <v>2.002</v>
      </c>
      <c r="N22" s="28">
        <f t="shared" si="4"/>
        <v>3</v>
      </c>
      <c r="O22" s="28">
        <f t="shared" si="4"/>
        <v>85</v>
      </c>
      <c r="P22" s="29">
        <f t="shared" si="4"/>
        <v>129.002</v>
      </c>
    </row>
    <row r="23" spans="1:16" ht="13.5" customHeight="1" thickTop="1">
      <c r="A23" s="18" t="s">
        <v>43</v>
      </c>
      <c r="B23" s="23">
        <v>1</v>
      </c>
      <c r="C23" s="23">
        <v>2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30</v>
      </c>
      <c r="P23" s="30">
        <f>SUM(B23:O23)</f>
        <v>37</v>
      </c>
    </row>
    <row r="24" spans="1:16" ht="13.5" customHeight="1">
      <c r="A24" s="18" t="s">
        <v>44</v>
      </c>
      <c r="B24" s="23">
        <v>1</v>
      </c>
      <c r="C24" s="23">
        <v>0</v>
      </c>
      <c r="D24" s="23">
        <v>0</v>
      </c>
      <c r="E24" s="23">
        <v>0</v>
      </c>
      <c r="F24" s="23">
        <v>0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0</v>
      </c>
      <c r="M24" s="23">
        <v>0</v>
      </c>
      <c r="N24" s="23">
        <v>2</v>
      </c>
      <c r="O24" s="23">
        <v>65</v>
      </c>
      <c r="P24" s="27">
        <f>SUM(B24:O24)</f>
        <v>73</v>
      </c>
    </row>
    <row r="25" spans="1:16" ht="13.5" customHeight="1" thickBot="1">
      <c r="A25" s="18" t="s">
        <v>59</v>
      </c>
      <c r="B25" s="23">
        <v>2</v>
      </c>
      <c r="C25" s="23">
        <v>0</v>
      </c>
      <c r="D25" s="23">
        <v>3</v>
      </c>
      <c r="E25" s="23">
        <v>3</v>
      </c>
      <c r="F25" s="23">
        <v>0</v>
      </c>
      <c r="G25" s="23">
        <v>0</v>
      </c>
      <c r="H25" s="23">
        <v>0</v>
      </c>
      <c r="I25" s="23">
        <v>2</v>
      </c>
      <c r="J25" s="23">
        <v>1</v>
      </c>
      <c r="K25" s="23">
        <v>4</v>
      </c>
      <c r="L25" s="23">
        <v>0</v>
      </c>
      <c r="M25" s="23">
        <v>0</v>
      </c>
      <c r="N25" s="23">
        <v>3</v>
      </c>
      <c r="O25" s="23">
        <v>107</v>
      </c>
      <c r="P25" s="27">
        <f>SUM(B25:O25)</f>
        <v>125</v>
      </c>
    </row>
    <row r="26" spans="1:16" ht="13.5" customHeight="1" thickBot="1" thickTop="1">
      <c r="A26" s="20" t="s">
        <v>42</v>
      </c>
      <c r="B26" s="28">
        <f aca="true" t="shared" si="5" ref="B26:P26">SUM(B23:B25)</f>
        <v>4</v>
      </c>
      <c r="C26" s="28">
        <f t="shared" si="5"/>
        <v>2</v>
      </c>
      <c r="D26" s="28">
        <f t="shared" si="5"/>
        <v>4</v>
      </c>
      <c r="E26" s="28">
        <f t="shared" si="5"/>
        <v>3</v>
      </c>
      <c r="F26" s="28">
        <f t="shared" si="5"/>
        <v>0</v>
      </c>
      <c r="G26" s="28">
        <f t="shared" si="5"/>
        <v>1</v>
      </c>
      <c r="H26" s="28">
        <f t="shared" si="5"/>
        <v>1</v>
      </c>
      <c r="I26" s="28">
        <f t="shared" si="5"/>
        <v>5</v>
      </c>
      <c r="J26" s="28">
        <f t="shared" si="5"/>
        <v>3</v>
      </c>
      <c r="K26" s="28">
        <f t="shared" si="5"/>
        <v>5</v>
      </c>
      <c r="L26" s="28">
        <f t="shared" si="5"/>
        <v>0</v>
      </c>
      <c r="M26" s="28">
        <f t="shared" si="5"/>
        <v>0</v>
      </c>
      <c r="N26" s="28">
        <f t="shared" si="5"/>
        <v>5</v>
      </c>
      <c r="O26" s="28">
        <f t="shared" si="5"/>
        <v>202</v>
      </c>
      <c r="P26" s="29">
        <f t="shared" si="5"/>
        <v>235</v>
      </c>
    </row>
    <row r="27" spans="1:16" ht="13.5" customHeight="1" thickTop="1">
      <c r="A27" s="18" t="s">
        <v>47</v>
      </c>
      <c r="B27" s="23">
        <v>5</v>
      </c>
      <c r="C27" s="23">
        <v>4</v>
      </c>
      <c r="D27" s="23">
        <v>3</v>
      </c>
      <c r="E27" s="23">
        <v>0</v>
      </c>
      <c r="F27" s="23">
        <v>0</v>
      </c>
      <c r="G27" s="23">
        <v>0</v>
      </c>
      <c r="H27" s="23">
        <v>1</v>
      </c>
      <c r="I27" s="23">
        <v>0</v>
      </c>
      <c r="J27" s="23">
        <v>2</v>
      </c>
      <c r="K27" s="23">
        <v>8</v>
      </c>
      <c r="L27" s="23">
        <v>0</v>
      </c>
      <c r="M27" s="23">
        <v>1</v>
      </c>
      <c r="N27" s="23">
        <v>0</v>
      </c>
      <c r="O27" s="23">
        <v>121</v>
      </c>
      <c r="P27" s="30">
        <f>SUM(B27:O27)</f>
        <v>145</v>
      </c>
    </row>
    <row r="28" spans="1:16" ht="13.5" customHeight="1" thickBot="1">
      <c r="A28" s="14" t="s">
        <v>60</v>
      </c>
      <c r="B28" s="25">
        <v>0</v>
      </c>
      <c r="C28" s="25">
        <v>0</v>
      </c>
      <c r="D28" s="25">
        <v>0</v>
      </c>
      <c r="E28" s="25">
        <v>1</v>
      </c>
      <c r="F28" s="25">
        <v>1</v>
      </c>
      <c r="G28" s="25">
        <v>0</v>
      </c>
      <c r="H28" s="25">
        <v>2</v>
      </c>
      <c r="I28" s="25">
        <v>3</v>
      </c>
      <c r="J28" s="25">
        <v>3</v>
      </c>
      <c r="K28" s="25">
        <v>23</v>
      </c>
      <c r="L28" s="25">
        <v>0</v>
      </c>
      <c r="M28" s="25">
        <v>0</v>
      </c>
      <c r="N28" s="25">
        <v>1</v>
      </c>
      <c r="O28" s="25">
        <v>80</v>
      </c>
      <c r="P28" s="26">
        <f>SUM(B28:O28)</f>
        <v>114</v>
      </c>
    </row>
    <row r="29" spans="1:16" ht="13.5" customHeight="1" thickBot="1" thickTop="1">
      <c r="A29" s="20" t="s">
        <v>46</v>
      </c>
      <c r="B29" s="28">
        <f aca="true" t="shared" si="6" ref="B29:P29">SUM(B27:B28)</f>
        <v>5</v>
      </c>
      <c r="C29" s="28">
        <f t="shared" si="6"/>
        <v>4</v>
      </c>
      <c r="D29" s="28">
        <f t="shared" si="6"/>
        <v>3</v>
      </c>
      <c r="E29" s="28">
        <f t="shared" si="6"/>
        <v>1</v>
      </c>
      <c r="F29" s="28">
        <f t="shared" si="6"/>
        <v>1</v>
      </c>
      <c r="G29" s="28">
        <f t="shared" si="6"/>
        <v>0</v>
      </c>
      <c r="H29" s="28">
        <f t="shared" si="6"/>
        <v>3</v>
      </c>
      <c r="I29" s="28">
        <f t="shared" si="6"/>
        <v>3</v>
      </c>
      <c r="J29" s="28">
        <f t="shared" si="6"/>
        <v>5</v>
      </c>
      <c r="K29" s="28">
        <f t="shared" si="6"/>
        <v>31</v>
      </c>
      <c r="L29" s="28">
        <f t="shared" si="6"/>
        <v>0</v>
      </c>
      <c r="M29" s="28">
        <f t="shared" si="6"/>
        <v>1</v>
      </c>
      <c r="N29" s="28">
        <f t="shared" si="6"/>
        <v>1</v>
      </c>
      <c r="O29" s="28">
        <f t="shared" si="6"/>
        <v>201</v>
      </c>
      <c r="P29" s="29">
        <f t="shared" si="6"/>
        <v>259</v>
      </c>
    </row>
    <row r="30" spans="1:16" ht="13.5" customHeight="1" thickTop="1">
      <c r="A30" s="18" t="s">
        <v>49</v>
      </c>
      <c r="B30" s="23">
        <v>0</v>
      </c>
      <c r="C30" s="23">
        <v>1</v>
      </c>
      <c r="D30" s="23">
        <v>0</v>
      </c>
      <c r="E30" s="23">
        <v>0</v>
      </c>
      <c r="F30" s="23">
        <v>0</v>
      </c>
      <c r="G30" s="23">
        <v>2</v>
      </c>
      <c r="H30" s="23">
        <v>0</v>
      </c>
      <c r="I30" s="23">
        <v>0</v>
      </c>
      <c r="J30" s="23">
        <v>0</v>
      </c>
      <c r="K30" s="23">
        <v>2</v>
      </c>
      <c r="L30" s="23">
        <v>0</v>
      </c>
      <c r="M30" s="23">
        <v>0</v>
      </c>
      <c r="N30" s="23">
        <v>2</v>
      </c>
      <c r="O30" s="23">
        <v>10</v>
      </c>
      <c r="P30" s="30">
        <f>SUM(B30:O30)</f>
        <v>17</v>
      </c>
    </row>
    <row r="31" spans="1:16" ht="13.5" customHeight="1">
      <c r="A31" s="18" t="s">
        <v>50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22</v>
      </c>
      <c r="P31" s="27">
        <f>SUM(B31:O31)</f>
        <v>22</v>
      </c>
    </row>
    <row r="32" spans="1:16" ht="13.5" customHeight="1">
      <c r="A32" s="18" t="s">
        <v>51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7">
        <f>SUM(B32:O32)</f>
        <v>4</v>
      </c>
    </row>
    <row r="33" spans="1:16" ht="13.5" customHeight="1" thickBot="1">
      <c r="A33" s="18" t="s">
        <v>61</v>
      </c>
      <c r="B33" s="23">
        <v>6</v>
      </c>
      <c r="C33" s="23">
        <v>3</v>
      </c>
      <c r="D33" s="23">
        <v>0</v>
      </c>
      <c r="E33" s="23">
        <v>2</v>
      </c>
      <c r="F33" s="23">
        <v>0</v>
      </c>
      <c r="G33" s="23">
        <v>0</v>
      </c>
      <c r="H33" s="23">
        <v>3</v>
      </c>
      <c r="I33" s="23">
        <v>3</v>
      </c>
      <c r="J33" s="23">
        <v>3</v>
      </c>
      <c r="K33" s="23">
        <v>3</v>
      </c>
      <c r="L33" s="23">
        <v>0</v>
      </c>
      <c r="M33" s="23">
        <v>0</v>
      </c>
      <c r="N33" s="23">
        <v>5</v>
      </c>
      <c r="O33" s="23">
        <v>101</v>
      </c>
      <c r="P33" s="27">
        <f>SUM(B33:O33)</f>
        <v>129</v>
      </c>
    </row>
    <row r="34" spans="1:16" ht="13.5" customHeight="1" thickBot="1" thickTop="1">
      <c r="A34" s="20" t="s">
        <v>28</v>
      </c>
      <c r="B34" s="28">
        <f aca="true" t="shared" si="7" ref="B34:P34">SUM(B30:B33)</f>
        <v>6</v>
      </c>
      <c r="C34" s="28">
        <f t="shared" si="7"/>
        <v>4</v>
      </c>
      <c r="D34" s="28">
        <f t="shared" si="7"/>
        <v>0</v>
      </c>
      <c r="E34" s="28">
        <f t="shared" si="7"/>
        <v>2</v>
      </c>
      <c r="F34" s="28">
        <f t="shared" si="7"/>
        <v>0</v>
      </c>
      <c r="G34" s="28">
        <f t="shared" si="7"/>
        <v>2</v>
      </c>
      <c r="H34" s="28">
        <f t="shared" si="7"/>
        <v>3</v>
      </c>
      <c r="I34" s="28">
        <f t="shared" si="7"/>
        <v>3</v>
      </c>
      <c r="J34" s="28">
        <f t="shared" si="7"/>
        <v>3</v>
      </c>
      <c r="K34" s="28">
        <f t="shared" si="7"/>
        <v>5</v>
      </c>
      <c r="L34" s="28">
        <f t="shared" si="7"/>
        <v>0</v>
      </c>
      <c r="M34" s="28">
        <f t="shared" si="7"/>
        <v>0</v>
      </c>
      <c r="N34" s="28">
        <f t="shared" si="7"/>
        <v>7</v>
      </c>
      <c r="O34" s="28">
        <f t="shared" si="7"/>
        <v>137</v>
      </c>
      <c r="P34" s="29">
        <f t="shared" si="7"/>
        <v>172</v>
      </c>
    </row>
    <row r="35" spans="1:16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</row>
    <row r="36" spans="1:16" ht="13.5" customHeight="1">
      <c r="A36" s="18" t="s">
        <v>1</v>
      </c>
      <c r="B36" s="23">
        <f aca="true" t="shared" si="8" ref="B36:P36">SUM(B7:B14)</f>
        <v>147</v>
      </c>
      <c r="C36" s="23">
        <f t="shared" si="8"/>
        <v>112</v>
      </c>
      <c r="D36" s="23">
        <f t="shared" si="8"/>
        <v>88</v>
      </c>
      <c r="E36" s="23">
        <f t="shared" si="8"/>
        <v>41</v>
      </c>
      <c r="F36" s="23">
        <f t="shared" si="8"/>
        <v>10</v>
      </c>
      <c r="G36" s="23">
        <f t="shared" si="8"/>
        <v>40</v>
      </c>
      <c r="H36" s="23">
        <f t="shared" si="8"/>
        <v>55</v>
      </c>
      <c r="I36" s="23">
        <f t="shared" si="8"/>
        <v>81</v>
      </c>
      <c r="J36" s="23">
        <f t="shared" si="8"/>
        <v>236</v>
      </c>
      <c r="K36" s="23">
        <f t="shared" si="8"/>
        <v>141.38</v>
      </c>
      <c r="L36" s="23">
        <f t="shared" si="8"/>
        <v>16</v>
      </c>
      <c r="M36" s="23">
        <f t="shared" si="8"/>
        <v>25.009999999999998</v>
      </c>
      <c r="N36" s="23">
        <f t="shared" si="8"/>
        <v>120</v>
      </c>
      <c r="O36" s="23">
        <f t="shared" si="8"/>
        <v>2095</v>
      </c>
      <c r="P36" s="24">
        <f t="shared" si="8"/>
        <v>3207.3900000000003</v>
      </c>
    </row>
    <row r="37" spans="1:16" ht="13.5" customHeight="1">
      <c r="A37" s="18" t="s">
        <v>2</v>
      </c>
      <c r="B37" s="23">
        <f aca="true" t="shared" si="9" ref="B37:P37">B16+B18+B20+B22+B26+B29+B34</f>
        <v>26</v>
      </c>
      <c r="C37" s="23">
        <f t="shared" si="9"/>
        <v>27</v>
      </c>
      <c r="D37" s="23">
        <f t="shared" si="9"/>
        <v>24</v>
      </c>
      <c r="E37" s="23">
        <f t="shared" si="9"/>
        <v>10</v>
      </c>
      <c r="F37" s="23">
        <f t="shared" si="9"/>
        <v>1</v>
      </c>
      <c r="G37" s="23">
        <f t="shared" si="9"/>
        <v>6</v>
      </c>
      <c r="H37" s="23">
        <f t="shared" si="9"/>
        <v>14</v>
      </c>
      <c r="I37" s="23">
        <f t="shared" si="9"/>
        <v>40</v>
      </c>
      <c r="J37" s="23">
        <f t="shared" si="9"/>
        <v>26</v>
      </c>
      <c r="K37" s="23">
        <f t="shared" si="9"/>
        <v>48</v>
      </c>
      <c r="L37" s="23">
        <f t="shared" si="9"/>
        <v>1</v>
      </c>
      <c r="M37" s="23">
        <f t="shared" si="9"/>
        <v>4.002</v>
      </c>
      <c r="N37" s="23">
        <f t="shared" si="9"/>
        <v>24</v>
      </c>
      <c r="O37" s="23">
        <f t="shared" si="9"/>
        <v>868</v>
      </c>
      <c r="P37" s="24">
        <f t="shared" si="9"/>
        <v>1119.002</v>
      </c>
    </row>
    <row r="38" spans="1:16" ht="13.5" customHeight="1" thickBot="1">
      <c r="A38" s="19" t="s">
        <v>3</v>
      </c>
      <c r="B38" s="32">
        <f aca="true" t="shared" si="10" ref="B38:P38">+B36+B37</f>
        <v>173</v>
      </c>
      <c r="C38" s="32">
        <f t="shared" si="10"/>
        <v>139</v>
      </c>
      <c r="D38" s="32">
        <f t="shared" si="10"/>
        <v>112</v>
      </c>
      <c r="E38" s="32">
        <f t="shared" si="10"/>
        <v>51</v>
      </c>
      <c r="F38" s="32">
        <f t="shared" si="10"/>
        <v>11</v>
      </c>
      <c r="G38" s="32">
        <f t="shared" si="10"/>
        <v>46</v>
      </c>
      <c r="H38" s="32">
        <f t="shared" si="10"/>
        <v>69</v>
      </c>
      <c r="I38" s="32">
        <f t="shared" si="10"/>
        <v>121</v>
      </c>
      <c r="J38" s="32">
        <f t="shared" si="10"/>
        <v>262</v>
      </c>
      <c r="K38" s="32">
        <f t="shared" si="10"/>
        <v>189.38</v>
      </c>
      <c r="L38" s="32">
        <f t="shared" si="10"/>
        <v>17</v>
      </c>
      <c r="M38" s="32">
        <f t="shared" si="10"/>
        <v>29.011999999999997</v>
      </c>
      <c r="N38" s="32">
        <f t="shared" si="10"/>
        <v>144</v>
      </c>
      <c r="O38" s="32">
        <f t="shared" si="10"/>
        <v>2963</v>
      </c>
      <c r="P38" s="33">
        <f t="shared" si="10"/>
        <v>4326.392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K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36" width="20.625" style="90" customWidth="1"/>
    <col min="37" max="37" width="16.625" style="90" customWidth="1"/>
    <col min="38" max="16384" width="9.00390625" style="90" customWidth="1"/>
  </cols>
  <sheetData>
    <row r="1" spans="1:3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"/>
    </row>
    <row r="3" spans="1:37" ht="13.5" customHeight="1">
      <c r="A3" s="6" t="s">
        <v>101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4"/>
    </row>
    <row r="4" spans="1:37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3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65</v>
      </c>
      <c r="M5" s="12" t="s">
        <v>66</v>
      </c>
      <c r="N5" s="12" t="s">
        <v>67</v>
      </c>
      <c r="O5" s="12" t="s">
        <v>68</v>
      </c>
      <c r="P5" s="12" t="s">
        <v>69</v>
      </c>
      <c r="Q5" s="12" t="s">
        <v>70</v>
      </c>
      <c r="R5" s="12" t="s">
        <v>71</v>
      </c>
      <c r="S5" s="12" t="s">
        <v>72</v>
      </c>
      <c r="T5" s="12" t="s">
        <v>73</v>
      </c>
      <c r="U5" s="12" t="s">
        <v>74</v>
      </c>
      <c r="V5" s="12" t="s">
        <v>75</v>
      </c>
      <c r="W5" s="12" t="s">
        <v>76</v>
      </c>
      <c r="X5" s="12" t="s">
        <v>77</v>
      </c>
      <c r="Y5" s="12" t="s">
        <v>78</v>
      </c>
      <c r="Z5" s="12" t="s">
        <v>79</v>
      </c>
      <c r="AA5" s="12" t="s">
        <v>80</v>
      </c>
      <c r="AB5" s="12" t="s">
        <v>81</v>
      </c>
      <c r="AC5" s="12" t="s">
        <v>82</v>
      </c>
      <c r="AD5" s="12" t="s">
        <v>83</v>
      </c>
      <c r="AE5" s="12" t="s">
        <v>84</v>
      </c>
      <c r="AF5" s="12" t="s">
        <v>85</v>
      </c>
      <c r="AG5" s="12" t="s">
        <v>86</v>
      </c>
      <c r="AH5" s="12" t="s">
        <v>87</v>
      </c>
      <c r="AI5" s="12" t="s">
        <v>88</v>
      </c>
      <c r="AJ5" s="12" t="s">
        <v>89</v>
      </c>
      <c r="AK5" s="13"/>
    </row>
    <row r="6" spans="1:37" ht="13.5" customHeight="1" thickBot="1">
      <c r="A6" s="14" t="s">
        <v>6</v>
      </c>
      <c r="B6" s="15" t="s">
        <v>186</v>
      </c>
      <c r="C6" s="16" t="s">
        <v>187</v>
      </c>
      <c r="D6" s="16" t="s">
        <v>188</v>
      </c>
      <c r="E6" s="16" t="s">
        <v>189</v>
      </c>
      <c r="F6" s="16" t="s">
        <v>190</v>
      </c>
      <c r="G6" s="16" t="s">
        <v>191</v>
      </c>
      <c r="H6" s="16" t="s">
        <v>192</v>
      </c>
      <c r="I6" s="16" t="s">
        <v>193</v>
      </c>
      <c r="J6" s="16" t="s">
        <v>194</v>
      </c>
      <c r="K6" s="16" t="s">
        <v>195</v>
      </c>
      <c r="L6" s="16" t="s">
        <v>196</v>
      </c>
      <c r="M6" s="16" t="s">
        <v>197</v>
      </c>
      <c r="N6" s="16" t="s">
        <v>198</v>
      </c>
      <c r="O6" s="16" t="s">
        <v>199</v>
      </c>
      <c r="P6" s="16" t="s">
        <v>200</v>
      </c>
      <c r="Q6" s="16" t="s">
        <v>201</v>
      </c>
      <c r="R6" s="16" t="s">
        <v>202</v>
      </c>
      <c r="S6" s="16" t="s">
        <v>203</v>
      </c>
      <c r="T6" s="16" t="s">
        <v>204</v>
      </c>
      <c r="U6" s="16" t="s">
        <v>205</v>
      </c>
      <c r="V6" s="16" t="s">
        <v>206</v>
      </c>
      <c r="W6" s="16" t="s">
        <v>207</v>
      </c>
      <c r="X6" s="16" t="s">
        <v>208</v>
      </c>
      <c r="Y6" s="16" t="s">
        <v>209</v>
      </c>
      <c r="Z6" s="16" t="s">
        <v>210</v>
      </c>
      <c r="AA6" s="16" t="s">
        <v>211</v>
      </c>
      <c r="AB6" s="16" t="s">
        <v>212</v>
      </c>
      <c r="AC6" s="16" t="s">
        <v>213</v>
      </c>
      <c r="AD6" s="16" t="s">
        <v>214</v>
      </c>
      <c r="AE6" s="16" t="s">
        <v>215</v>
      </c>
      <c r="AF6" s="16" t="s">
        <v>216</v>
      </c>
      <c r="AG6" s="16" t="s">
        <v>217</v>
      </c>
      <c r="AH6" s="16" t="s">
        <v>218</v>
      </c>
      <c r="AI6" s="16" t="s">
        <v>219</v>
      </c>
      <c r="AJ6" s="16" t="s">
        <v>220</v>
      </c>
      <c r="AK6" s="17" t="s">
        <v>7</v>
      </c>
    </row>
    <row r="7" spans="1:37" ht="13.5" customHeight="1" thickTop="1">
      <c r="A7" s="18" t="s">
        <v>19</v>
      </c>
      <c r="B7" s="23">
        <v>370.23</v>
      </c>
      <c r="C7" s="23">
        <v>288</v>
      </c>
      <c r="D7" s="23">
        <v>390.135</v>
      </c>
      <c r="E7" s="23">
        <v>130</v>
      </c>
      <c r="F7" s="23">
        <v>182</v>
      </c>
      <c r="G7" s="23">
        <v>504</v>
      </c>
      <c r="H7" s="23">
        <v>75</v>
      </c>
      <c r="I7" s="23">
        <v>529.89</v>
      </c>
      <c r="J7" s="23">
        <v>125</v>
      </c>
      <c r="K7" s="23">
        <v>201</v>
      </c>
      <c r="L7" s="23">
        <v>152</v>
      </c>
      <c r="M7" s="23">
        <v>86</v>
      </c>
      <c r="N7" s="23">
        <v>586.902</v>
      </c>
      <c r="O7" s="23">
        <v>162.076</v>
      </c>
      <c r="P7" s="23">
        <v>239.938</v>
      </c>
      <c r="Q7" s="23">
        <v>214</v>
      </c>
      <c r="R7" s="23">
        <v>586</v>
      </c>
      <c r="S7" s="23">
        <v>126</v>
      </c>
      <c r="T7" s="23">
        <v>219</v>
      </c>
      <c r="U7" s="23">
        <v>343.318</v>
      </c>
      <c r="V7" s="23">
        <v>204</v>
      </c>
      <c r="W7" s="23">
        <v>41</v>
      </c>
      <c r="X7" s="23">
        <v>83</v>
      </c>
      <c r="Y7" s="23">
        <v>508.893</v>
      </c>
      <c r="Z7" s="23">
        <v>284</v>
      </c>
      <c r="AA7" s="23">
        <v>424</v>
      </c>
      <c r="AB7" s="23">
        <v>880</v>
      </c>
      <c r="AC7" s="23">
        <v>847</v>
      </c>
      <c r="AD7" s="23">
        <v>184</v>
      </c>
      <c r="AE7" s="23">
        <v>428</v>
      </c>
      <c r="AF7" s="23">
        <v>16</v>
      </c>
      <c r="AG7" s="23">
        <v>252</v>
      </c>
      <c r="AH7" s="23">
        <v>1599</v>
      </c>
      <c r="AI7" s="23">
        <v>324</v>
      </c>
      <c r="AJ7" s="23">
        <v>51</v>
      </c>
      <c r="AK7" s="24">
        <f aca="true" t="shared" si="0" ref="AK7:AK15">SUM(B7:AJ7)</f>
        <v>11636.382000000001</v>
      </c>
    </row>
    <row r="8" spans="1:37" ht="13.5" customHeight="1">
      <c r="A8" s="18" t="s">
        <v>20</v>
      </c>
      <c r="B8" s="23">
        <v>88</v>
      </c>
      <c r="C8" s="23">
        <v>132</v>
      </c>
      <c r="D8" s="23">
        <v>127.073</v>
      </c>
      <c r="E8" s="23">
        <v>62</v>
      </c>
      <c r="F8" s="23">
        <v>106</v>
      </c>
      <c r="G8" s="23">
        <v>233</v>
      </c>
      <c r="H8" s="23">
        <v>13</v>
      </c>
      <c r="I8" s="23">
        <v>205</v>
      </c>
      <c r="J8" s="23">
        <v>45</v>
      </c>
      <c r="K8" s="23">
        <v>75</v>
      </c>
      <c r="L8" s="23">
        <v>9</v>
      </c>
      <c r="M8" s="23">
        <v>170</v>
      </c>
      <c r="N8" s="23">
        <v>152</v>
      </c>
      <c r="O8" s="23">
        <v>67</v>
      </c>
      <c r="P8" s="23">
        <v>90.977</v>
      </c>
      <c r="Q8" s="23">
        <v>103</v>
      </c>
      <c r="R8" s="23">
        <v>338</v>
      </c>
      <c r="S8" s="23">
        <v>55</v>
      </c>
      <c r="T8" s="23">
        <v>32</v>
      </c>
      <c r="U8" s="23">
        <v>89.806</v>
      </c>
      <c r="V8" s="23">
        <v>44</v>
      </c>
      <c r="W8" s="23">
        <v>16</v>
      </c>
      <c r="X8" s="23">
        <v>21</v>
      </c>
      <c r="Y8" s="23">
        <v>154.961</v>
      </c>
      <c r="Z8" s="23">
        <v>56</v>
      </c>
      <c r="AA8" s="23">
        <v>109</v>
      </c>
      <c r="AB8" s="23">
        <v>112</v>
      </c>
      <c r="AC8" s="23">
        <v>310</v>
      </c>
      <c r="AD8" s="23">
        <v>59</v>
      </c>
      <c r="AE8" s="23">
        <v>102</v>
      </c>
      <c r="AF8" s="23">
        <v>4</v>
      </c>
      <c r="AG8" s="23">
        <v>65</v>
      </c>
      <c r="AH8" s="23">
        <v>873</v>
      </c>
      <c r="AI8" s="23">
        <v>72</v>
      </c>
      <c r="AJ8" s="23">
        <v>20</v>
      </c>
      <c r="AK8" s="24">
        <f t="shared" si="0"/>
        <v>4210.817</v>
      </c>
    </row>
    <row r="9" spans="1:37" ht="13.5" customHeight="1">
      <c r="A9" s="18" t="s">
        <v>21</v>
      </c>
      <c r="B9" s="23">
        <v>295.359</v>
      </c>
      <c r="C9" s="23">
        <v>377</v>
      </c>
      <c r="D9" s="23">
        <v>164.599</v>
      </c>
      <c r="E9" s="23">
        <v>69</v>
      </c>
      <c r="F9" s="23">
        <v>153</v>
      </c>
      <c r="G9" s="23">
        <v>555</v>
      </c>
      <c r="H9" s="23">
        <v>49</v>
      </c>
      <c r="I9" s="23">
        <v>756.831</v>
      </c>
      <c r="J9" s="23">
        <v>51</v>
      </c>
      <c r="K9" s="23">
        <v>163</v>
      </c>
      <c r="L9" s="23">
        <v>81</v>
      </c>
      <c r="M9" s="23">
        <v>48</v>
      </c>
      <c r="N9" s="23">
        <v>650.142</v>
      </c>
      <c r="O9" s="23">
        <v>602.84</v>
      </c>
      <c r="P9" s="23">
        <v>196.979</v>
      </c>
      <c r="Q9" s="23">
        <v>210</v>
      </c>
      <c r="R9" s="23">
        <v>526</v>
      </c>
      <c r="S9" s="23">
        <v>123</v>
      </c>
      <c r="T9" s="23">
        <v>148</v>
      </c>
      <c r="U9" s="23">
        <v>230.525</v>
      </c>
      <c r="V9" s="23">
        <v>107</v>
      </c>
      <c r="W9" s="23">
        <v>22</v>
      </c>
      <c r="X9" s="23">
        <v>38</v>
      </c>
      <c r="Y9" s="23">
        <v>312.936</v>
      </c>
      <c r="Z9" s="23">
        <v>202</v>
      </c>
      <c r="AA9" s="23">
        <v>222</v>
      </c>
      <c r="AB9" s="23">
        <v>778</v>
      </c>
      <c r="AC9" s="23">
        <v>597</v>
      </c>
      <c r="AD9" s="23">
        <v>126</v>
      </c>
      <c r="AE9" s="23">
        <v>265</v>
      </c>
      <c r="AF9" s="23">
        <v>13</v>
      </c>
      <c r="AG9" s="23">
        <v>100</v>
      </c>
      <c r="AH9" s="23">
        <v>4761</v>
      </c>
      <c r="AI9" s="23">
        <v>218</v>
      </c>
      <c r="AJ9" s="23">
        <v>36</v>
      </c>
      <c r="AK9" s="24">
        <f t="shared" si="0"/>
        <v>13248.211</v>
      </c>
    </row>
    <row r="10" spans="1:37" ht="13.5" customHeight="1">
      <c r="A10" s="18" t="s">
        <v>22</v>
      </c>
      <c r="B10" s="23">
        <v>165</v>
      </c>
      <c r="C10" s="23">
        <v>140</v>
      </c>
      <c r="D10" s="23">
        <v>138.67</v>
      </c>
      <c r="E10" s="23">
        <v>31</v>
      </c>
      <c r="F10" s="23">
        <v>44</v>
      </c>
      <c r="G10" s="23">
        <v>121</v>
      </c>
      <c r="H10" s="23">
        <v>24</v>
      </c>
      <c r="I10" s="23">
        <v>180.706</v>
      </c>
      <c r="J10" s="23">
        <v>46</v>
      </c>
      <c r="K10" s="23">
        <v>74</v>
      </c>
      <c r="L10" s="23">
        <v>10</v>
      </c>
      <c r="M10" s="23">
        <v>83</v>
      </c>
      <c r="N10" s="23">
        <v>387.341</v>
      </c>
      <c r="O10" s="23">
        <v>47.657</v>
      </c>
      <c r="P10" s="23">
        <v>113.965</v>
      </c>
      <c r="Q10" s="23">
        <v>73</v>
      </c>
      <c r="R10" s="23">
        <v>205</v>
      </c>
      <c r="S10" s="23">
        <v>24</v>
      </c>
      <c r="T10" s="23">
        <v>42</v>
      </c>
      <c r="U10" s="23">
        <v>74.111</v>
      </c>
      <c r="V10" s="23">
        <v>74</v>
      </c>
      <c r="W10" s="23">
        <v>12</v>
      </c>
      <c r="X10" s="23">
        <v>5</v>
      </c>
      <c r="Y10" s="23">
        <v>280.926</v>
      </c>
      <c r="Z10" s="23">
        <v>56</v>
      </c>
      <c r="AA10" s="23">
        <v>90</v>
      </c>
      <c r="AB10" s="23">
        <v>266</v>
      </c>
      <c r="AC10" s="23">
        <v>132</v>
      </c>
      <c r="AD10" s="23">
        <v>88</v>
      </c>
      <c r="AE10" s="23">
        <v>100</v>
      </c>
      <c r="AF10" s="23">
        <v>10</v>
      </c>
      <c r="AG10" s="23">
        <v>32</v>
      </c>
      <c r="AH10" s="23">
        <v>646</v>
      </c>
      <c r="AI10" s="23">
        <v>64</v>
      </c>
      <c r="AJ10" s="23">
        <v>26</v>
      </c>
      <c r="AK10" s="24">
        <f t="shared" si="0"/>
        <v>3906.3759999999997</v>
      </c>
    </row>
    <row r="11" spans="1:37" ht="13.5" customHeight="1">
      <c r="A11" s="18" t="s">
        <v>23</v>
      </c>
      <c r="B11" s="23">
        <v>67</v>
      </c>
      <c r="C11" s="23">
        <v>87</v>
      </c>
      <c r="D11" s="23">
        <v>94.592</v>
      </c>
      <c r="E11" s="23">
        <v>21</v>
      </c>
      <c r="F11" s="23">
        <v>55</v>
      </c>
      <c r="G11" s="23">
        <v>272</v>
      </c>
      <c r="H11" s="23">
        <v>25</v>
      </c>
      <c r="I11" s="23">
        <v>149.544</v>
      </c>
      <c r="J11" s="23">
        <v>16</v>
      </c>
      <c r="K11" s="23">
        <v>36</v>
      </c>
      <c r="L11" s="23">
        <v>35</v>
      </c>
      <c r="M11" s="23">
        <v>33</v>
      </c>
      <c r="N11" s="23">
        <v>174.807</v>
      </c>
      <c r="O11" s="23">
        <v>38.18</v>
      </c>
      <c r="P11" s="23">
        <v>39</v>
      </c>
      <c r="Q11" s="23">
        <v>76</v>
      </c>
      <c r="R11" s="23">
        <v>162</v>
      </c>
      <c r="S11" s="23">
        <v>240</v>
      </c>
      <c r="T11" s="23">
        <v>89</v>
      </c>
      <c r="U11" s="23">
        <v>42.553</v>
      </c>
      <c r="V11" s="23">
        <v>25</v>
      </c>
      <c r="W11" s="23">
        <v>16</v>
      </c>
      <c r="X11" s="23">
        <v>8</v>
      </c>
      <c r="Y11" s="23">
        <v>59.951</v>
      </c>
      <c r="Z11" s="23">
        <v>50</v>
      </c>
      <c r="AA11" s="23">
        <v>46</v>
      </c>
      <c r="AB11" s="23">
        <v>136</v>
      </c>
      <c r="AC11" s="23">
        <v>223</v>
      </c>
      <c r="AD11" s="23">
        <v>46</v>
      </c>
      <c r="AE11" s="23">
        <v>61</v>
      </c>
      <c r="AF11" s="23">
        <v>2</v>
      </c>
      <c r="AG11" s="23">
        <v>93</v>
      </c>
      <c r="AH11" s="23">
        <v>704</v>
      </c>
      <c r="AI11" s="23">
        <v>36</v>
      </c>
      <c r="AJ11" s="23">
        <v>7</v>
      </c>
      <c r="AK11" s="24">
        <f t="shared" si="0"/>
        <v>3265.627</v>
      </c>
    </row>
    <row r="12" spans="1:37" ht="13.5" customHeight="1">
      <c r="A12" s="18" t="s">
        <v>24</v>
      </c>
      <c r="B12" s="23">
        <v>72</v>
      </c>
      <c r="C12" s="23">
        <v>97</v>
      </c>
      <c r="D12" s="23">
        <v>92.564</v>
      </c>
      <c r="E12" s="23">
        <v>16</v>
      </c>
      <c r="F12" s="23">
        <v>65</v>
      </c>
      <c r="G12" s="23">
        <v>188</v>
      </c>
      <c r="H12" s="23">
        <v>6</v>
      </c>
      <c r="I12" s="23">
        <v>300</v>
      </c>
      <c r="J12" s="23">
        <v>15</v>
      </c>
      <c r="K12" s="23">
        <v>45</v>
      </c>
      <c r="L12" s="23">
        <v>23</v>
      </c>
      <c r="M12" s="23">
        <v>11</v>
      </c>
      <c r="N12" s="23">
        <v>215.711</v>
      </c>
      <c r="O12" s="23">
        <v>58.272</v>
      </c>
      <c r="P12" s="23">
        <v>41</v>
      </c>
      <c r="Q12" s="23">
        <v>78</v>
      </c>
      <c r="R12" s="23">
        <v>352</v>
      </c>
      <c r="S12" s="23">
        <v>32</v>
      </c>
      <c r="T12" s="23">
        <v>77</v>
      </c>
      <c r="U12" s="23">
        <v>37</v>
      </c>
      <c r="V12" s="23">
        <v>24</v>
      </c>
      <c r="W12" s="23">
        <v>9</v>
      </c>
      <c r="X12" s="23">
        <v>13</v>
      </c>
      <c r="Y12" s="23">
        <v>61</v>
      </c>
      <c r="Z12" s="23">
        <v>51</v>
      </c>
      <c r="AA12" s="23">
        <v>46</v>
      </c>
      <c r="AB12" s="23">
        <v>1187</v>
      </c>
      <c r="AC12" s="23">
        <v>9</v>
      </c>
      <c r="AD12" s="23">
        <v>89</v>
      </c>
      <c r="AE12" s="23">
        <v>97</v>
      </c>
      <c r="AF12" s="23">
        <v>2</v>
      </c>
      <c r="AG12" s="23">
        <v>34</v>
      </c>
      <c r="AH12" s="23">
        <v>623</v>
      </c>
      <c r="AI12" s="23">
        <v>62</v>
      </c>
      <c r="AJ12" s="23">
        <v>8</v>
      </c>
      <c r="AK12" s="24">
        <f t="shared" si="0"/>
        <v>4136.5470000000005</v>
      </c>
    </row>
    <row r="13" spans="1:37" ht="13.5" customHeight="1">
      <c r="A13" s="18" t="s">
        <v>25</v>
      </c>
      <c r="B13" s="23">
        <v>51</v>
      </c>
      <c r="C13" s="23">
        <v>40</v>
      </c>
      <c r="D13" s="23">
        <v>49.597</v>
      </c>
      <c r="E13" s="23">
        <v>25</v>
      </c>
      <c r="F13" s="23">
        <v>41</v>
      </c>
      <c r="G13" s="23">
        <v>94</v>
      </c>
      <c r="H13" s="23">
        <v>4</v>
      </c>
      <c r="I13" s="23">
        <v>93</v>
      </c>
      <c r="J13" s="23">
        <v>6</v>
      </c>
      <c r="K13" s="23">
        <v>40</v>
      </c>
      <c r="L13" s="23">
        <v>3</v>
      </c>
      <c r="M13" s="23">
        <v>104</v>
      </c>
      <c r="N13" s="23">
        <v>249.607</v>
      </c>
      <c r="O13" s="23">
        <v>37.392</v>
      </c>
      <c r="P13" s="23">
        <v>31</v>
      </c>
      <c r="Q13" s="23">
        <v>20</v>
      </c>
      <c r="R13" s="23">
        <v>36</v>
      </c>
      <c r="S13" s="23">
        <v>19</v>
      </c>
      <c r="T13" s="23">
        <v>65</v>
      </c>
      <c r="U13" s="23">
        <v>33.828</v>
      </c>
      <c r="V13" s="23">
        <v>21</v>
      </c>
      <c r="W13" s="23">
        <v>5</v>
      </c>
      <c r="X13" s="23">
        <v>8</v>
      </c>
      <c r="Y13" s="23">
        <v>43.953</v>
      </c>
      <c r="Z13" s="23">
        <v>34</v>
      </c>
      <c r="AA13" s="23">
        <v>48</v>
      </c>
      <c r="AB13" s="23">
        <v>202</v>
      </c>
      <c r="AC13" s="23">
        <v>29</v>
      </c>
      <c r="AD13" s="23">
        <v>35</v>
      </c>
      <c r="AE13" s="23">
        <v>42</v>
      </c>
      <c r="AF13" s="23">
        <v>2</v>
      </c>
      <c r="AG13" s="23">
        <v>76</v>
      </c>
      <c r="AH13" s="23">
        <v>284</v>
      </c>
      <c r="AI13" s="23">
        <v>22</v>
      </c>
      <c r="AJ13" s="23">
        <v>10</v>
      </c>
      <c r="AK13" s="24">
        <f t="shared" si="0"/>
        <v>1904.377</v>
      </c>
    </row>
    <row r="14" spans="1:37" ht="13.5" customHeight="1" thickBot="1">
      <c r="A14" s="14" t="s">
        <v>35</v>
      </c>
      <c r="B14" s="25">
        <v>107</v>
      </c>
      <c r="C14" s="25">
        <v>215</v>
      </c>
      <c r="D14" s="25">
        <v>92.5</v>
      </c>
      <c r="E14" s="25">
        <v>24</v>
      </c>
      <c r="F14" s="25">
        <v>46</v>
      </c>
      <c r="G14" s="25">
        <v>469</v>
      </c>
      <c r="H14" s="25">
        <v>15</v>
      </c>
      <c r="I14" s="25">
        <v>296.691</v>
      </c>
      <c r="J14" s="25">
        <v>3</v>
      </c>
      <c r="K14" s="25">
        <v>26</v>
      </c>
      <c r="L14" s="25">
        <v>32</v>
      </c>
      <c r="M14" s="25">
        <v>8</v>
      </c>
      <c r="N14" s="25">
        <v>413.862</v>
      </c>
      <c r="O14" s="25">
        <v>53.137</v>
      </c>
      <c r="P14" s="25">
        <v>33.97</v>
      </c>
      <c r="Q14" s="25">
        <v>127</v>
      </c>
      <c r="R14" s="25">
        <v>326</v>
      </c>
      <c r="S14" s="25">
        <v>24</v>
      </c>
      <c r="T14" s="25">
        <v>51</v>
      </c>
      <c r="U14" s="25">
        <v>37.925</v>
      </c>
      <c r="V14" s="25">
        <v>23</v>
      </c>
      <c r="W14" s="25">
        <v>17</v>
      </c>
      <c r="X14" s="25">
        <v>15</v>
      </c>
      <c r="Y14" s="25">
        <v>85.951</v>
      </c>
      <c r="Z14" s="25">
        <v>63</v>
      </c>
      <c r="AA14" s="25">
        <v>51</v>
      </c>
      <c r="AB14" s="25">
        <v>245</v>
      </c>
      <c r="AC14" s="25">
        <v>18</v>
      </c>
      <c r="AD14" s="25">
        <v>49</v>
      </c>
      <c r="AE14" s="25">
        <v>43</v>
      </c>
      <c r="AF14" s="25">
        <v>2</v>
      </c>
      <c r="AG14" s="25">
        <v>67</v>
      </c>
      <c r="AH14" s="25">
        <v>1580</v>
      </c>
      <c r="AI14" s="25">
        <v>40</v>
      </c>
      <c r="AJ14" s="25">
        <v>12</v>
      </c>
      <c r="AK14" s="26">
        <f t="shared" si="0"/>
        <v>4712.036</v>
      </c>
    </row>
    <row r="15" spans="1:37" ht="13.5" customHeight="1" thickBot="1" thickTop="1">
      <c r="A15" s="18" t="s">
        <v>36</v>
      </c>
      <c r="B15" s="23">
        <v>28</v>
      </c>
      <c r="C15" s="23">
        <v>16</v>
      </c>
      <c r="D15" s="23">
        <v>49.136</v>
      </c>
      <c r="E15" s="23">
        <v>10</v>
      </c>
      <c r="F15" s="23">
        <v>5</v>
      </c>
      <c r="G15" s="23">
        <v>112</v>
      </c>
      <c r="H15" s="23">
        <v>2</v>
      </c>
      <c r="I15" s="23">
        <v>32.903</v>
      </c>
      <c r="J15" s="23">
        <v>2</v>
      </c>
      <c r="K15" s="23">
        <v>26</v>
      </c>
      <c r="L15" s="23">
        <v>4</v>
      </c>
      <c r="M15" s="23">
        <v>1</v>
      </c>
      <c r="N15" s="23">
        <v>42.807</v>
      </c>
      <c r="O15" s="23">
        <v>10.192</v>
      </c>
      <c r="P15" s="23">
        <v>15</v>
      </c>
      <c r="Q15" s="23">
        <v>11</v>
      </c>
      <c r="R15" s="23">
        <v>83</v>
      </c>
      <c r="S15" s="23">
        <v>21</v>
      </c>
      <c r="T15" s="23">
        <v>24</v>
      </c>
      <c r="U15" s="23">
        <v>19</v>
      </c>
      <c r="V15" s="23">
        <v>18</v>
      </c>
      <c r="W15" s="23">
        <v>0</v>
      </c>
      <c r="X15" s="23">
        <v>2</v>
      </c>
      <c r="Y15" s="23">
        <v>27</v>
      </c>
      <c r="Z15" s="23">
        <v>25</v>
      </c>
      <c r="AA15" s="23">
        <v>13</v>
      </c>
      <c r="AB15" s="23">
        <v>43</v>
      </c>
      <c r="AC15" s="23">
        <v>4</v>
      </c>
      <c r="AD15" s="23">
        <v>13</v>
      </c>
      <c r="AE15" s="23">
        <v>31</v>
      </c>
      <c r="AF15" s="23">
        <v>1</v>
      </c>
      <c r="AG15" s="23">
        <v>10</v>
      </c>
      <c r="AH15" s="23">
        <v>129</v>
      </c>
      <c r="AI15" s="23">
        <v>26</v>
      </c>
      <c r="AJ15" s="23">
        <v>22</v>
      </c>
      <c r="AK15" s="30">
        <f t="shared" si="0"/>
        <v>878.038</v>
      </c>
    </row>
    <row r="16" spans="1:37" ht="13.5" customHeight="1" thickBot="1" thickTop="1">
      <c r="A16" s="20" t="s">
        <v>26</v>
      </c>
      <c r="B16" s="28">
        <f aca="true" t="shared" si="1" ref="B16:AK16">SUM(B15:B15)</f>
        <v>28</v>
      </c>
      <c r="C16" s="28">
        <f t="shared" si="1"/>
        <v>16</v>
      </c>
      <c r="D16" s="28">
        <f t="shared" si="1"/>
        <v>49.136</v>
      </c>
      <c r="E16" s="28">
        <f t="shared" si="1"/>
        <v>10</v>
      </c>
      <c r="F16" s="28">
        <f t="shared" si="1"/>
        <v>5</v>
      </c>
      <c r="G16" s="28">
        <f t="shared" si="1"/>
        <v>112</v>
      </c>
      <c r="H16" s="28">
        <f t="shared" si="1"/>
        <v>2</v>
      </c>
      <c r="I16" s="28">
        <f t="shared" si="1"/>
        <v>32.903</v>
      </c>
      <c r="J16" s="28">
        <f t="shared" si="1"/>
        <v>2</v>
      </c>
      <c r="K16" s="28">
        <f t="shared" si="1"/>
        <v>26</v>
      </c>
      <c r="L16" s="28">
        <f t="shared" si="1"/>
        <v>4</v>
      </c>
      <c r="M16" s="28">
        <f t="shared" si="1"/>
        <v>1</v>
      </c>
      <c r="N16" s="28">
        <f t="shared" si="1"/>
        <v>42.807</v>
      </c>
      <c r="O16" s="28">
        <f t="shared" si="1"/>
        <v>10.192</v>
      </c>
      <c r="P16" s="28">
        <f t="shared" si="1"/>
        <v>15</v>
      </c>
      <c r="Q16" s="28">
        <f t="shared" si="1"/>
        <v>11</v>
      </c>
      <c r="R16" s="28">
        <f t="shared" si="1"/>
        <v>83</v>
      </c>
      <c r="S16" s="28">
        <f t="shared" si="1"/>
        <v>21</v>
      </c>
      <c r="T16" s="28">
        <f t="shared" si="1"/>
        <v>24</v>
      </c>
      <c r="U16" s="28">
        <f t="shared" si="1"/>
        <v>19</v>
      </c>
      <c r="V16" s="28">
        <f t="shared" si="1"/>
        <v>18</v>
      </c>
      <c r="W16" s="28">
        <f t="shared" si="1"/>
        <v>0</v>
      </c>
      <c r="X16" s="28">
        <f t="shared" si="1"/>
        <v>2</v>
      </c>
      <c r="Y16" s="28">
        <f t="shared" si="1"/>
        <v>27</v>
      </c>
      <c r="Z16" s="28">
        <f t="shared" si="1"/>
        <v>25</v>
      </c>
      <c r="AA16" s="28">
        <f t="shared" si="1"/>
        <v>13</v>
      </c>
      <c r="AB16" s="28">
        <f t="shared" si="1"/>
        <v>43</v>
      </c>
      <c r="AC16" s="28">
        <f t="shared" si="1"/>
        <v>4</v>
      </c>
      <c r="AD16" s="28">
        <f t="shared" si="1"/>
        <v>13</v>
      </c>
      <c r="AE16" s="28">
        <f t="shared" si="1"/>
        <v>31</v>
      </c>
      <c r="AF16" s="28">
        <f t="shared" si="1"/>
        <v>1</v>
      </c>
      <c r="AG16" s="28">
        <f t="shared" si="1"/>
        <v>10</v>
      </c>
      <c r="AH16" s="28">
        <f t="shared" si="1"/>
        <v>129</v>
      </c>
      <c r="AI16" s="28">
        <f t="shared" si="1"/>
        <v>26</v>
      </c>
      <c r="AJ16" s="28">
        <f t="shared" si="1"/>
        <v>22</v>
      </c>
      <c r="AK16" s="29">
        <f t="shared" si="1"/>
        <v>878.038</v>
      </c>
    </row>
    <row r="17" spans="1:37" ht="13.5" customHeight="1" thickBot="1" thickTop="1">
      <c r="A17" s="18" t="s">
        <v>37</v>
      </c>
      <c r="B17" s="23">
        <v>32.744</v>
      </c>
      <c r="C17" s="23">
        <v>59</v>
      </c>
      <c r="D17" s="23">
        <v>20</v>
      </c>
      <c r="E17" s="23">
        <v>3</v>
      </c>
      <c r="F17" s="23">
        <v>6</v>
      </c>
      <c r="G17" s="23">
        <v>196</v>
      </c>
      <c r="H17" s="23">
        <v>4</v>
      </c>
      <c r="I17" s="23">
        <v>60</v>
      </c>
      <c r="J17" s="23">
        <v>3</v>
      </c>
      <c r="K17" s="23">
        <v>5</v>
      </c>
      <c r="L17" s="23">
        <v>1</v>
      </c>
      <c r="M17" s="23">
        <v>6</v>
      </c>
      <c r="N17" s="23">
        <v>337.73</v>
      </c>
      <c r="O17" s="23">
        <v>15.259</v>
      </c>
      <c r="P17" s="23">
        <v>12</v>
      </c>
      <c r="Q17" s="23">
        <v>36</v>
      </c>
      <c r="R17" s="23">
        <v>185</v>
      </c>
      <c r="S17" s="23">
        <v>12</v>
      </c>
      <c r="T17" s="23">
        <v>12</v>
      </c>
      <c r="U17" s="23">
        <v>8</v>
      </c>
      <c r="V17" s="23">
        <v>1</v>
      </c>
      <c r="W17" s="23">
        <v>66</v>
      </c>
      <c r="X17" s="23">
        <v>1</v>
      </c>
      <c r="Y17" s="23">
        <v>19.894</v>
      </c>
      <c r="Z17" s="23">
        <v>51</v>
      </c>
      <c r="AA17" s="23">
        <v>15</v>
      </c>
      <c r="AB17" s="23">
        <v>39</v>
      </c>
      <c r="AC17" s="23">
        <v>4</v>
      </c>
      <c r="AD17" s="23">
        <v>19</v>
      </c>
      <c r="AE17" s="23">
        <v>11</v>
      </c>
      <c r="AF17" s="23">
        <v>1</v>
      </c>
      <c r="AG17" s="23">
        <v>274</v>
      </c>
      <c r="AH17" s="23">
        <v>451</v>
      </c>
      <c r="AI17" s="23">
        <v>18</v>
      </c>
      <c r="AJ17" s="23">
        <v>0</v>
      </c>
      <c r="AK17" s="30">
        <f>SUM(B17:AJ17)</f>
        <v>1984.6270000000002</v>
      </c>
    </row>
    <row r="18" spans="1:37" ht="13.5" customHeight="1" thickBot="1" thickTop="1">
      <c r="A18" s="20" t="s">
        <v>27</v>
      </c>
      <c r="B18" s="28">
        <f aca="true" t="shared" si="2" ref="B18:AK18">SUM(B17:B17)</f>
        <v>32.744</v>
      </c>
      <c r="C18" s="28">
        <f t="shared" si="2"/>
        <v>59</v>
      </c>
      <c r="D18" s="28">
        <f t="shared" si="2"/>
        <v>20</v>
      </c>
      <c r="E18" s="28">
        <f t="shared" si="2"/>
        <v>3</v>
      </c>
      <c r="F18" s="28">
        <f t="shared" si="2"/>
        <v>6</v>
      </c>
      <c r="G18" s="28">
        <f t="shared" si="2"/>
        <v>196</v>
      </c>
      <c r="H18" s="28">
        <f t="shared" si="2"/>
        <v>4</v>
      </c>
      <c r="I18" s="28">
        <f t="shared" si="2"/>
        <v>60</v>
      </c>
      <c r="J18" s="28">
        <f t="shared" si="2"/>
        <v>3</v>
      </c>
      <c r="K18" s="28">
        <f t="shared" si="2"/>
        <v>5</v>
      </c>
      <c r="L18" s="28">
        <f t="shared" si="2"/>
        <v>1</v>
      </c>
      <c r="M18" s="28">
        <f t="shared" si="2"/>
        <v>6</v>
      </c>
      <c r="N18" s="28">
        <f t="shared" si="2"/>
        <v>337.73</v>
      </c>
      <c r="O18" s="28">
        <f t="shared" si="2"/>
        <v>15.259</v>
      </c>
      <c r="P18" s="28">
        <f t="shared" si="2"/>
        <v>12</v>
      </c>
      <c r="Q18" s="28">
        <f t="shared" si="2"/>
        <v>36</v>
      </c>
      <c r="R18" s="28">
        <f t="shared" si="2"/>
        <v>185</v>
      </c>
      <c r="S18" s="28">
        <f t="shared" si="2"/>
        <v>12</v>
      </c>
      <c r="T18" s="28">
        <f t="shared" si="2"/>
        <v>12</v>
      </c>
      <c r="U18" s="28">
        <f t="shared" si="2"/>
        <v>8</v>
      </c>
      <c r="V18" s="28">
        <f t="shared" si="2"/>
        <v>1</v>
      </c>
      <c r="W18" s="28">
        <f t="shared" si="2"/>
        <v>66</v>
      </c>
      <c r="X18" s="28">
        <f t="shared" si="2"/>
        <v>1</v>
      </c>
      <c r="Y18" s="28">
        <f t="shared" si="2"/>
        <v>19.894</v>
      </c>
      <c r="Z18" s="28">
        <f t="shared" si="2"/>
        <v>51</v>
      </c>
      <c r="AA18" s="28">
        <f t="shared" si="2"/>
        <v>15</v>
      </c>
      <c r="AB18" s="28">
        <f t="shared" si="2"/>
        <v>39</v>
      </c>
      <c r="AC18" s="28">
        <f t="shared" si="2"/>
        <v>4</v>
      </c>
      <c r="AD18" s="28">
        <f t="shared" si="2"/>
        <v>19</v>
      </c>
      <c r="AE18" s="28">
        <f t="shared" si="2"/>
        <v>11</v>
      </c>
      <c r="AF18" s="28">
        <f t="shared" si="2"/>
        <v>1</v>
      </c>
      <c r="AG18" s="28">
        <f t="shared" si="2"/>
        <v>274</v>
      </c>
      <c r="AH18" s="28">
        <f t="shared" si="2"/>
        <v>451</v>
      </c>
      <c r="AI18" s="28">
        <f t="shared" si="2"/>
        <v>18</v>
      </c>
      <c r="AJ18" s="28">
        <f t="shared" si="2"/>
        <v>0</v>
      </c>
      <c r="AK18" s="29">
        <f t="shared" si="2"/>
        <v>1984.6270000000002</v>
      </c>
    </row>
    <row r="19" spans="1:37" ht="13.5" customHeight="1" thickBot="1" thickTop="1">
      <c r="A19" s="18" t="s">
        <v>100</v>
      </c>
      <c r="B19" s="23">
        <v>14</v>
      </c>
      <c r="C19" s="23">
        <v>22</v>
      </c>
      <c r="D19" s="23">
        <v>9</v>
      </c>
      <c r="E19" s="23">
        <v>0</v>
      </c>
      <c r="F19" s="23">
        <v>7</v>
      </c>
      <c r="G19" s="23">
        <v>143</v>
      </c>
      <c r="H19" s="23">
        <v>2</v>
      </c>
      <c r="I19" s="23">
        <v>75.973</v>
      </c>
      <c r="J19" s="23">
        <v>0</v>
      </c>
      <c r="K19" s="23">
        <v>0</v>
      </c>
      <c r="L19" s="23">
        <v>3</v>
      </c>
      <c r="M19" s="23">
        <v>0</v>
      </c>
      <c r="N19" s="23">
        <v>93.968</v>
      </c>
      <c r="O19" s="23">
        <v>3.031</v>
      </c>
      <c r="P19" s="23">
        <v>3</v>
      </c>
      <c r="Q19" s="23">
        <v>23</v>
      </c>
      <c r="R19" s="23">
        <v>71</v>
      </c>
      <c r="S19" s="23">
        <v>12</v>
      </c>
      <c r="T19" s="23">
        <v>10</v>
      </c>
      <c r="U19" s="23">
        <v>1</v>
      </c>
      <c r="V19" s="23">
        <v>0</v>
      </c>
      <c r="W19" s="23">
        <v>7</v>
      </c>
      <c r="X19" s="23">
        <v>1</v>
      </c>
      <c r="Y19" s="23">
        <v>7.875</v>
      </c>
      <c r="Z19" s="23">
        <v>13</v>
      </c>
      <c r="AA19" s="23">
        <v>2</v>
      </c>
      <c r="AB19" s="23">
        <v>8</v>
      </c>
      <c r="AC19" s="23">
        <v>0</v>
      </c>
      <c r="AD19" s="23">
        <v>8</v>
      </c>
      <c r="AE19" s="23">
        <v>3</v>
      </c>
      <c r="AF19" s="23">
        <v>3</v>
      </c>
      <c r="AG19" s="23">
        <v>63</v>
      </c>
      <c r="AH19" s="23">
        <v>582</v>
      </c>
      <c r="AI19" s="23">
        <v>6</v>
      </c>
      <c r="AJ19" s="23">
        <v>1</v>
      </c>
      <c r="AK19" s="30">
        <f>SUM(B19:AJ19)</f>
        <v>1197.847</v>
      </c>
    </row>
    <row r="20" spans="1:37" ht="13.5" customHeight="1" thickBot="1" thickTop="1">
      <c r="A20" s="20" t="s">
        <v>38</v>
      </c>
      <c r="B20" s="28">
        <f aca="true" t="shared" si="3" ref="B20:AK20">SUM(B19:B19)</f>
        <v>14</v>
      </c>
      <c r="C20" s="28">
        <f t="shared" si="3"/>
        <v>22</v>
      </c>
      <c r="D20" s="28">
        <f t="shared" si="3"/>
        <v>9</v>
      </c>
      <c r="E20" s="28">
        <f t="shared" si="3"/>
        <v>0</v>
      </c>
      <c r="F20" s="28">
        <f t="shared" si="3"/>
        <v>7</v>
      </c>
      <c r="G20" s="28">
        <f t="shared" si="3"/>
        <v>143</v>
      </c>
      <c r="H20" s="28">
        <f t="shared" si="3"/>
        <v>2</v>
      </c>
      <c r="I20" s="28">
        <f t="shared" si="3"/>
        <v>75.973</v>
      </c>
      <c r="J20" s="28">
        <f t="shared" si="3"/>
        <v>0</v>
      </c>
      <c r="K20" s="28">
        <f t="shared" si="3"/>
        <v>0</v>
      </c>
      <c r="L20" s="28">
        <f t="shared" si="3"/>
        <v>3</v>
      </c>
      <c r="M20" s="28">
        <f t="shared" si="3"/>
        <v>0</v>
      </c>
      <c r="N20" s="28">
        <f t="shared" si="3"/>
        <v>93.968</v>
      </c>
      <c r="O20" s="28">
        <f t="shared" si="3"/>
        <v>3.031</v>
      </c>
      <c r="P20" s="28">
        <f t="shared" si="3"/>
        <v>3</v>
      </c>
      <c r="Q20" s="28">
        <f t="shared" si="3"/>
        <v>23</v>
      </c>
      <c r="R20" s="28">
        <f t="shared" si="3"/>
        <v>71</v>
      </c>
      <c r="S20" s="28">
        <f t="shared" si="3"/>
        <v>12</v>
      </c>
      <c r="T20" s="28">
        <f t="shared" si="3"/>
        <v>10</v>
      </c>
      <c r="U20" s="28">
        <f t="shared" si="3"/>
        <v>1</v>
      </c>
      <c r="V20" s="28">
        <f t="shared" si="3"/>
        <v>0</v>
      </c>
      <c r="W20" s="28">
        <f t="shared" si="3"/>
        <v>7</v>
      </c>
      <c r="X20" s="28">
        <f t="shared" si="3"/>
        <v>1</v>
      </c>
      <c r="Y20" s="28">
        <f t="shared" si="3"/>
        <v>7.875</v>
      </c>
      <c r="Z20" s="28">
        <f t="shared" si="3"/>
        <v>13</v>
      </c>
      <c r="AA20" s="28">
        <f t="shared" si="3"/>
        <v>2</v>
      </c>
      <c r="AB20" s="28">
        <f t="shared" si="3"/>
        <v>8</v>
      </c>
      <c r="AC20" s="28">
        <f t="shared" si="3"/>
        <v>0</v>
      </c>
      <c r="AD20" s="28">
        <f t="shared" si="3"/>
        <v>8</v>
      </c>
      <c r="AE20" s="28">
        <f t="shared" si="3"/>
        <v>3</v>
      </c>
      <c r="AF20" s="28">
        <f t="shared" si="3"/>
        <v>3</v>
      </c>
      <c r="AG20" s="28">
        <f t="shared" si="3"/>
        <v>63</v>
      </c>
      <c r="AH20" s="28">
        <f t="shared" si="3"/>
        <v>582</v>
      </c>
      <c r="AI20" s="28">
        <f t="shared" si="3"/>
        <v>6</v>
      </c>
      <c r="AJ20" s="28">
        <f t="shared" si="3"/>
        <v>1</v>
      </c>
      <c r="AK20" s="29">
        <f t="shared" si="3"/>
        <v>1197.847</v>
      </c>
    </row>
    <row r="21" spans="1:37" ht="13.5" customHeight="1" thickBot="1" thickTop="1">
      <c r="A21" s="22" t="s">
        <v>58</v>
      </c>
      <c r="B21" s="31">
        <v>79</v>
      </c>
      <c r="C21" s="31">
        <v>72</v>
      </c>
      <c r="D21" s="31">
        <v>33.084</v>
      </c>
      <c r="E21" s="31">
        <v>13</v>
      </c>
      <c r="F21" s="31">
        <v>39</v>
      </c>
      <c r="G21" s="31">
        <v>145</v>
      </c>
      <c r="H21" s="31">
        <v>7</v>
      </c>
      <c r="I21" s="31">
        <v>222.794</v>
      </c>
      <c r="J21" s="31">
        <v>5</v>
      </c>
      <c r="K21" s="31">
        <v>10</v>
      </c>
      <c r="L21" s="31">
        <v>12</v>
      </c>
      <c r="M21" s="31">
        <v>3</v>
      </c>
      <c r="N21" s="31">
        <v>188.559</v>
      </c>
      <c r="O21" s="31">
        <v>32.44</v>
      </c>
      <c r="P21" s="31">
        <v>16</v>
      </c>
      <c r="Q21" s="31">
        <v>53</v>
      </c>
      <c r="R21" s="31">
        <v>507</v>
      </c>
      <c r="S21" s="31">
        <v>23</v>
      </c>
      <c r="T21" s="31">
        <v>12</v>
      </c>
      <c r="U21" s="31">
        <v>33.939</v>
      </c>
      <c r="V21" s="31">
        <v>14</v>
      </c>
      <c r="W21" s="31">
        <v>4</v>
      </c>
      <c r="X21" s="31">
        <v>4</v>
      </c>
      <c r="Y21" s="31">
        <v>35.764</v>
      </c>
      <c r="Z21" s="31">
        <v>23</v>
      </c>
      <c r="AA21" s="31">
        <v>29</v>
      </c>
      <c r="AB21" s="31">
        <v>110</v>
      </c>
      <c r="AC21" s="31">
        <v>6</v>
      </c>
      <c r="AD21" s="31">
        <v>30</v>
      </c>
      <c r="AE21" s="31">
        <v>42</v>
      </c>
      <c r="AF21" s="31">
        <v>0</v>
      </c>
      <c r="AG21" s="31">
        <v>13</v>
      </c>
      <c r="AH21" s="31">
        <v>1149</v>
      </c>
      <c r="AI21" s="31">
        <v>30</v>
      </c>
      <c r="AJ21" s="31">
        <v>1</v>
      </c>
      <c r="AK21" s="30">
        <f>SUM(B21:AJ21)</f>
        <v>2997.58</v>
      </c>
    </row>
    <row r="22" spans="1:37" ht="13.5" customHeight="1" thickBot="1" thickTop="1">
      <c r="A22" s="20" t="s">
        <v>40</v>
      </c>
      <c r="B22" s="28">
        <f aca="true" t="shared" si="4" ref="B22:AK22">SUM(B21:B21)</f>
        <v>79</v>
      </c>
      <c r="C22" s="28">
        <f t="shared" si="4"/>
        <v>72</v>
      </c>
      <c r="D22" s="28">
        <f t="shared" si="4"/>
        <v>33.084</v>
      </c>
      <c r="E22" s="28">
        <f t="shared" si="4"/>
        <v>13</v>
      </c>
      <c r="F22" s="28">
        <f t="shared" si="4"/>
        <v>39</v>
      </c>
      <c r="G22" s="28">
        <f t="shared" si="4"/>
        <v>145</v>
      </c>
      <c r="H22" s="28">
        <f t="shared" si="4"/>
        <v>7</v>
      </c>
      <c r="I22" s="28">
        <f t="shared" si="4"/>
        <v>222.794</v>
      </c>
      <c r="J22" s="28">
        <f t="shared" si="4"/>
        <v>5</v>
      </c>
      <c r="K22" s="28">
        <f t="shared" si="4"/>
        <v>10</v>
      </c>
      <c r="L22" s="28">
        <f t="shared" si="4"/>
        <v>12</v>
      </c>
      <c r="M22" s="28">
        <f t="shared" si="4"/>
        <v>3</v>
      </c>
      <c r="N22" s="28">
        <f t="shared" si="4"/>
        <v>188.559</v>
      </c>
      <c r="O22" s="28">
        <f t="shared" si="4"/>
        <v>32.44</v>
      </c>
      <c r="P22" s="28">
        <f t="shared" si="4"/>
        <v>16</v>
      </c>
      <c r="Q22" s="28">
        <f t="shared" si="4"/>
        <v>53</v>
      </c>
      <c r="R22" s="28">
        <f t="shared" si="4"/>
        <v>507</v>
      </c>
      <c r="S22" s="28">
        <f t="shared" si="4"/>
        <v>23</v>
      </c>
      <c r="T22" s="28">
        <f t="shared" si="4"/>
        <v>12</v>
      </c>
      <c r="U22" s="28">
        <f t="shared" si="4"/>
        <v>33.939</v>
      </c>
      <c r="V22" s="28">
        <f t="shared" si="4"/>
        <v>14</v>
      </c>
      <c r="W22" s="28">
        <f t="shared" si="4"/>
        <v>4</v>
      </c>
      <c r="X22" s="28">
        <f t="shared" si="4"/>
        <v>4</v>
      </c>
      <c r="Y22" s="28">
        <f t="shared" si="4"/>
        <v>35.764</v>
      </c>
      <c r="Z22" s="28">
        <f t="shared" si="4"/>
        <v>23</v>
      </c>
      <c r="AA22" s="28">
        <f t="shared" si="4"/>
        <v>29</v>
      </c>
      <c r="AB22" s="28">
        <f t="shared" si="4"/>
        <v>110</v>
      </c>
      <c r="AC22" s="28">
        <f t="shared" si="4"/>
        <v>6</v>
      </c>
      <c r="AD22" s="28">
        <f t="shared" si="4"/>
        <v>30</v>
      </c>
      <c r="AE22" s="28">
        <f t="shared" si="4"/>
        <v>42</v>
      </c>
      <c r="AF22" s="28">
        <f t="shared" si="4"/>
        <v>0</v>
      </c>
      <c r="AG22" s="28">
        <f t="shared" si="4"/>
        <v>13</v>
      </c>
      <c r="AH22" s="28">
        <f t="shared" si="4"/>
        <v>1149</v>
      </c>
      <c r="AI22" s="28">
        <f t="shared" si="4"/>
        <v>30</v>
      </c>
      <c r="AJ22" s="28">
        <f t="shared" si="4"/>
        <v>1</v>
      </c>
      <c r="AK22" s="29">
        <f t="shared" si="4"/>
        <v>2997.58</v>
      </c>
    </row>
    <row r="23" spans="1:37" ht="13.5" customHeight="1" thickTop="1">
      <c r="A23" s="18" t="s">
        <v>43</v>
      </c>
      <c r="B23" s="23">
        <v>5</v>
      </c>
      <c r="C23" s="23">
        <v>11</v>
      </c>
      <c r="D23" s="23">
        <v>18</v>
      </c>
      <c r="E23" s="23">
        <v>1</v>
      </c>
      <c r="F23" s="23">
        <v>2</v>
      </c>
      <c r="G23" s="23">
        <v>96</v>
      </c>
      <c r="H23" s="23">
        <v>0</v>
      </c>
      <c r="I23" s="23">
        <v>25</v>
      </c>
      <c r="J23" s="23">
        <v>0</v>
      </c>
      <c r="K23" s="23">
        <v>1</v>
      </c>
      <c r="L23" s="23">
        <v>1</v>
      </c>
      <c r="M23" s="23">
        <v>6</v>
      </c>
      <c r="N23" s="23">
        <v>18.9</v>
      </c>
      <c r="O23" s="23">
        <v>2.1</v>
      </c>
      <c r="P23" s="23">
        <v>9</v>
      </c>
      <c r="Q23" s="23">
        <v>11</v>
      </c>
      <c r="R23" s="23">
        <v>96</v>
      </c>
      <c r="S23" s="23">
        <v>7</v>
      </c>
      <c r="T23" s="23">
        <v>14</v>
      </c>
      <c r="U23" s="23">
        <v>2</v>
      </c>
      <c r="V23" s="23">
        <v>1</v>
      </c>
      <c r="W23" s="23">
        <v>3</v>
      </c>
      <c r="X23" s="23">
        <v>0</v>
      </c>
      <c r="Y23" s="23">
        <v>5</v>
      </c>
      <c r="Z23" s="23">
        <v>10</v>
      </c>
      <c r="AA23" s="23">
        <v>7</v>
      </c>
      <c r="AB23" s="23">
        <v>16</v>
      </c>
      <c r="AC23" s="23">
        <v>0</v>
      </c>
      <c r="AD23" s="23">
        <v>9</v>
      </c>
      <c r="AE23" s="23">
        <v>2</v>
      </c>
      <c r="AF23" s="23">
        <v>1</v>
      </c>
      <c r="AG23" s="23">
        <v>51</v>
      </c>
      <c r="AH23" s="23">
        <v>128</v>
      </c>
      <c r="AI23" s="23">
        <v>3</v>
      </c>
      <c r="AJ23" s="23">
        <v>0</v>
      </c>
      <c r="AK23" s="30">
        <f>SUM(B23:AJ23)</f>
        <v>562</v>
      </c>
    </row>
    <row r="24" spans="1:37" ht="13.5" customHeight="1">
      <c r="A24" s="18" t="s">
        <v>44</v>
      </c>
      <c r="B24" s="23">
        <v>9</v>
      </c>
      <c r="C24" s="23">
        <v>14</v>
      </c>
      <c r="D24" s="23">
        <v>16</v>
      </c>
      <c r="E24" s="23">
        <v>0</v>
      </c>
      <c r="F24" s="23">
        <v>10</v>
      </c>
      <c r="G24" s="23">
        <v>89</v>
      </c>
      <c r="H24" s="23">
        <v>1</v>
      </c>
      <c r="I24" s="23">
        <v>28</v>
      </c>
      <c r="J24" s="23">
        <v>0</v>
      </c>
      <c r="K24" s="23">
        <v>5</v>
      </c>
      <c r="L24" s="23">
        <v>1</v>
      </c>
      <c r="M24" s="23">
        <v>4</v>
      </c>
      <c r="N24" s="23">
        <v>23</v>
      </c>
      <c r="O24" s="23">
        <v>10</v>
      </c>
      <c r="P24" s="23">
        <v>11</v>
      </c>
      <c r="Q24" s="23">
        <v>5</v>
      </c>
      <c r="R24" s="23">
        <v>72</v>
      </c>
      <c r="S24" s="23">
        <v>25</v>
      </c>
      <c r="T24" s="23">
        <v>5</v>
      </c>
      <c r="U24" s="23">
        <v>5</v>
      </c>
      <c r="V24" s="23">
        <v>0</v>
      </c>
      <c r="W24" s="23">
        <v>3</v>
      </c>
      <c r="X24" s="23">
        <v>3</v>
      </c>
      <c r="Y24" s="23">
        <v>3</v>
      </c>
      <c r="Z24" s="23">
        <v>2</v>
      </c>
      <c r="AA24" s="23">
        <v>9</v>
      </c>
      <c r="AB24" s="23">
        <v>16</v>
      </c>
      <c r="AC24" s="23">
        <v>4</v>
      </c>
      <c r="AD24" s="23">
        <v>6</v>
      </c>
      <c r="AE24" s="23">
        <v>5</v>
      </c>
      <c r="AF24" s="23">
        <v>1</v>
      </c>
      <c r="AG24" s="23">
        <v>10</v>
      </c>
      <c r="AH24" s="23">
        <v>214</v>
      </c>
      <c r="AI24" s="23">
        <v>5</v>
      </c>
      <c r="AJ24" s="23">
        <v>5</v>
      </c>
      <c r="AK24" s="27">
        <f>SUM(B24:AJ24)</f>
        <v>619</v>
      </c>
    </row>
    <row r="25" spans="1:37" ht="13.5" customHeight="1" thickBot="1">
      <c r="A25" s="18" t="s">
        <v>59</v>
      </c>
      <c r="B25" s="23">
        <v>25</v>
      </c>
      <c r="C25" s="23">
        <v>8</v>
      </c>
      <c r="D25" s="23">
        <v>21.777</v>
      </c>
      <c r="E25" s="23">
        <v>7</v>
      </c>
      <c r="F25" s="23">
        <v>5</v>
      </c>
      <c r="G25" s="23">
        <v>183</v>
      </c>
      <c r="H25" s="23">
        <v>9</v>
      </c>
      <c r="I25" s="23">
        <v>43.955</v>
      </c>
      <c r="J25" s="23">
        <v>3</v>
      </c>
      <c r="K25" s="23">
        <v>13</v>
      </c>
      <c r="L25" s="23">
        <v>2</v>
      </c>
      <c r="M25" s="23">
        <v>14</v>
      </c>
      <c r="N25" s="23">
        <v>77.885</v>
      </c>
      <c r="O25" s="23">
        <v>10.114</v>
      </c>
      <c r="P25" s="23">
        <v>10</v>
      </c>
      <c r="Q25" s="23">
        <v>66</v>
      </c>
      <c r="R25" s="23">
        <v>154</v>
      </c>
      <c r="S25" s="23">
        <v>22</v>
      </c>
      <c r="T25" s="23">
        <v>26</v>
      </c>
      <c r="U25" s="23">
        <v>7</v>
      </c>
      <c r="V25" s="23">
        <v>3</v>
      </c>
      <c r="W25" s="23">
        <v>17</v>
      </c>
      <c r="X25" s="23">
        <v>2</v>
      </c>
      <c r="Y25" s="23">
        <v>5.6</v>
      </c>
      <c r="Z25" s="23">
        <v>21</v>
      </c>
      <c r="AA25" s="23">
        <v>23</v>
      </c>
      <c r="AB25" s="23">
        <v>15</v>
      </c>
      <c r="AC25" s="23">
        <v>2</v>
      </c>
      <c r="AD25" s="23">
        <v>32</v>
      </c>
      <c r="AE25" s="23">
        <v>17</v>
      </c>
      <c r="AF25" s="23">
        <v>1</v>
      </c>
      <c r="AG25" s="23">
        <v>60</v>
      </c>
      <c r="AH25" s="23">
        <v>483</v>
      </c>
      <c r="AI25" s="23">
        <v>13</v>
      </c>
      <c r="AJ25" s="23">
        <v>1</v>
      </c>
      <c r="AK25" s="27">
        <f>SUM(B25:AJ25)</f>
        <v>1403.3310000000001</v>
      </c>
    </row>
    <row r="26" spans="1:37" ht="13.5" customHeight="1" thickBot="1" thickTop="1">
      <c r="A26" s="20" t="s">
        <v>42</v>
      </c>
      <c r="B26" s="28">
        <f aca="true" t="shared" si="5" ref="B26:AK26">SUM(B23:B25)</f>
        <v>39</v>
      </c>
      <c r="C26" s="28">
        <f t="shared" si="5"/>
        <v>33</v>
      </c>
      <c r="D26" s="28">
        <f t="shared" si="5"/>
        <v>55.777</v>
      </c>
      <c r="E26" s="28">
        <f t="shared" si="5"/>
        <v>8</v>
      </c>
      <c r="F26" s="28">
        <f t="shared" si="5"/>
        <v>17</v>
      </c>
      <c r="G26" s="28">
        <f t="shared" si="5"/>
        <v>368</v>
      </c>
      <c r="H26" s="28">
        <f t="shared" si="5"/>
        <v>10</v>
      </c>
      <c r="I26" s="28">
        <f t="shared" si="5"/>
        <v>96.955</v>
      </c>
      <c r="J26" s="28">
        <f t="shared" si="5"/>
        <v>3</v>
      </c>
      <c r="K26" s="28">
        <f t="shared" si="5"/>
        <v>19</v>
      </c>
      <c r="L26" s="28">
        <f t="shared" si="5"/>
        <v>4</v>
      </c>
      <c r="M26" s="28">
        <f t="shared" si="5"/>
        <v>24</v>
      </c>
      <c r="N26" s="28">
        <f t="shared" si="5"/>
        <v>119.785</v>
      </c>
      <c r="O26" s="28">
        <f t="shared" si="5"/>
        <v>22.214</v>
      </c>
      <c r="P26" s="28">
        <f t="shared" si="5"/>
        <v>30</v>
      </c>
      <c r="Q26" s="28">
        <f t="shared" si="5"/>
        <v>82</v>
      </c>
      <c r="R26" s="28">
        <f t="shared" si="5"/>
        <v>322</v>
      </c>
      <c r="S26" s="28">
        <f t="shared" si="5"/>
        <v>54</v>
      </c>
      <c r="T26" s="28">
        <f t="shared" si="5"/>
        <v>45</v>
      </c>
      <c r="U26" s="28">
        <f t="shared" si="5"/>
        <v>14</v>
      </c>
      <c r="V26" s="28">
        <f t="shared" si="5"/>
        <v>4</v>
      </c>
      <c r="W26" s="28">
        <f t="shared" si="5"/>
        <v>23</v>
      </c>
      <c r="X26" s="28">
        <f t="shared" si="5"/>
        <v>5</v>
      </c>
      <c r="Y26" s="28">
        <f t="shared" si="5"/>
        <v>13.6</v>
      </c>
      <c r="Z26" s="28">
        <f t="shared" si="5"/>
        <v>33</v>
      </c>
      <c r="AA26" s="28">
        <f t="shared" si="5"/>
        <v>39</v>
      </c>
      <c r="AB26" s="28">
        <f t="shared" si="5"/>
        <v>47</v>
      </c>
      <c r="AC26" s="28">
        <f t="shared" si="5"/>
        <v>6</v>
      </c>
      <c r="AD26" s="28">
        <f t="shared" si="5"/>
        <v>47</v>
      </c>
      <c r="AE26" s="28">
        <f t="shared" si="5"/>
        <v>24</v>
      </c>
      <c r="AF26" s="28">
        <f t="shared" si="5"/>
        <v>3</v>
      </c>
      <c r="AG26" s="28">
        <f t="shared" si="5"/>
        <v>121</v>
      </c>
      <c r="AH26" s="28">
        <f t="shared" si="5"/>
        <v>825</v>
      </c>
      <c r="AI26" s="28">
        <f t="shared" si="5"/>
        <v>21</v>
      </c>
      <c r="AJ26" s="28">
        <f t="shared" si="5"/>
        <v>6</v>
      </c>
      <c r="AK26" s="29">
        <f t="shared" si="5"/>
        <v>2584.331</v>
      </c>
    </row>
    <row r="27" spans="1:37" ht="13.5" customHeight="1" thickTop="1">
      <c r="A27" s="18" t="s">
        <v>47</v>
      </c>
      <c r="B27" s="23">
        <v>16</v>
      </c>
      <c r="C27" s="23">
        <v>63</v>
      </c>
      <c r="D27" s="23">
        <v>20.512</v>
      </c>
      <c r="E27" s="23">
        <v>3</v>
      </c>
      <c r="F27" s="23">
        <v>5</v>
      </c>
      <c r="G27" s="23">
        <v>117</v>
      </c>
      <c r="H27" s="23">
        <v>2</v>
      </c>
      <c r="I27" s="23">
        <v>28.928</v>
      </c>
      <c r="J27" s="23">
        <v>1</v>
      </c>
      <c r="K27" s="23">
        <v>10</v>
      </c>
      <c r="L27" s="23">
        <v>3</v>
      </c>
      <c r="M27" s="23">
        <v>10</v>
      </c>
      <c r="N27" s="23">
        <v>43</v>
      </c>
      <c r="O27" s="23">
        <v>2</v>
      </c>
      <c r="P27" s="23">
        <v>17</v>
      </c>
      <c r="Q27" s="23">
        <v>19</v>
      </c>
      <c r="R27" s="23">
        <v>60</v>
      </c>
      <c r="S27" s="23">
        <v>5</v>
      </c>
      <c r="T27" s="23">
        <v>36</v>
      </c>
      <c r="U27" s="23">
        <v>6.857</v>
      </c>
      <c r="V27" s="23">
        <v>2</v>
      </c>
      <c r="W27" s="23">
        <v>3</v>
      </c>
      <c r="X27" s="23">
        <v>1</v>
      </c>
      <c r="Y27" s="23">
        <v>12</v>
      </c>
      <c r="Z27" s="23">
        <v>23</v>
      </c>
      <c r="AA27" s="23">
        <v>9</v>
      </c>
      <c r="AB27" s="23">
        <v>8</v>
      </c>
      <c r="AC27" s="23">
        <v>1</v>
      </c>
      <c r="AD27" s="23">
        <v>27</v>
      </c>
      <c r="AE27" s="23">
        <v>8</v>
      </c>
      <c r="AF27" s="23">
        <v>4</v>
      </c>
      <c r="AG27" s="23">
        <v>51</v>
      </c>
      <c r="AH27" s="23">
        <v>241</v>
      </c>
      <c r="AI27" s="23">
        <v>5</v>
      </c>
      <c r="AJ27" s="23">
        <v>1</v>
      </c>
      <c r="AK27" s="30">
        <f>SUM(B27:AJ27)</f>
        <v>864.297</v>
      </c>
    </row>
    <row r="28" spans="1:37" ht="13.5" customHeight="1" thickBot="1">
      <c r="A28" s="14" t="s">
        <v>60</v>
      </c>
      <c r="B28" s="25">
        <v>12</v>
      </c>
      <c r="C28" s="25">
        <v>19</v>
      </c>
      <c r="D28" s="25">
        <v>14.202</v>
      </c>
      <c r="E28" s="25">
        <v>5</v>
      </c>
      <c r="F28" s="25">
        <v>1</v>
      </c>
      <c r="G28" s="25">
        <v>114</v>
      </c>
      <c r="H28" s="25">
        <v>3</v>
      </c>
      <c r="I28" s="25">
        <v>11</v>
      </c>
      <c r="J28" s="25">
        <v>1</v>
      </c>
      <c r="K28" s="25">
        <v>5</v>
      </c>
      <c r="L28" s="25">
        <v>4</v>
      </c>
      <c r="M28" s="25">
        <v>5</v>
      </c>
      <c r="N28" s="25">
        <v>50</v>
      </c>
      <c r="O28" s="25">
        <v>1</v>
      </c>
      <c r="P28" s="25">
        <v>11</v>
      </c>
      <c r="Q28" s="25">
        <v>19</v>
      </c>
      <c r="R28" s="25">
        <v>21</v>
      </c>
      <c r="S28" s="25">
        <v>2</v>
      </c>
      <c r="T28" s="25">
        <v>11</v>
      </c>
      <c r="U28" s="25">
        <v>3</v>
      </c>
      <c r="V28" s="25">
        <v>2</v>
      </c>
      <c r="W28" s="25">
        <v>1</v>
      </c>
      <c r="X28" s="25">
        <v>0</v>
      </c>
      <c r="Y28" s="25">
        <v>8</v>
      </c>
      <c r="Z28" s="25">
        <v>7</v>
      </c>
      <c r="AA28" s="25">
        <v>2</v>
      </c>
      <c r="AB28" s="25">
        <v>37</v>
      </c>
      <c r="AC28" s="25">
        <v>0</v>
      </c>
      <c r="AD28" s="25">
        <v>14</v>
      </c>
      <c r="AE28" s="25">
        <v>8</v>
      </c>
      <c r="AF28" s="25">
        <v>0</v>
      </c>
      <c r="AG28" s="25">
        <v>26</v>
      </c>
      <c r="AH28" s="25">
        <v>168</v>
      </c>
      <c r="AI28" s="25">
        <v>2</v>
      </c>
      <c r="AJ28" s="25">
        <v>3</v>
      </c>
      <c r="AK28" s="26">
        <f>SUM(B28:AJ28)</f>
        <v>590.202</v>
      </c>
    </row>
    <row r="29" spans="1:37" ht="13.5" customHeight="1" thickBot="1" thickTop="1">
      <c r="A29" s="20" t="s">
        <v>46</v>
      </c>
      <c r="B29" s="28">
        <f aca="true" t="shared" si="6" ref="B29:AK29">SUM(B27:B28)</f>
        <v>28</v>
      </c>
      <c r="C29" s="28">
        <f t="shared" si="6"/>
        <v>82</v>
      </c>
      <c r="D29" s="28">
        <f t="shared" si="6"/>
        <v>34.714</v>
      </c>
      <c r="E29" s="28">
        <f t="shared" si="6"/>
        <v>8</v>
      </c>
      <c r="F29" s="28">
        <f t="shared" si="6"/>
        <v>6</v>
      </c>
      <c r="G29" s="28">
        <f t="shared" si="6"/>
        <v>231</v>
      </c>
      <c r="H29" s="28">
        <f t="shared" si="6"/>
        <v>5</v>
      </c>
      <c r="I29" s="28">
        <f t="shared" si="6"/>
        <v>39.928</v>
      </c>
      <c r="J29" s="28">
        <f t="shared" si="6"/>
        <v>2</v>
      </c>
      <c r="K29" s="28">
        <f t="shared" si="6"/>
        <v>15</v>
      </c>
      <c r="L29" s="28">
        <f t="shared" si="6"/>
        <v>7</v>
      </c>
      <c r="M29" s="28">
        <f t="shared" si="6"/>
        <v>15</v>
      </c>
      <c r="N29" s="28">
        <f t="shared" si="6"/>
        <v>93</v>
      </c>
      <c r="O29" s="28">
        <f t="shared" si="6"/>
        <v>3</v>
      </c>
      <c r="P29" s="28">
        <f t="shared" si="6"/>
        <v>28</v>
      </c>
      <c r="Q29" s="28">
        <f t="shared" si="6"/>
        <v>38</v>
      </c>
      <c r="R29" s="28">
        <f t="shared" si="6"/>
        <v>81</v>
      </c>
      <c r="S29" s="28">
        <f t="shared" si="6"/>
        <v>7</v>
      </c>
      <c r="T29" s="28">
        <f t="shared" si="6"/>
        <v>47</v>
      </c>
      <c r="U29" s="28">
        <f t="shared" si="6"/>
        <v>9.857</v>
      </c>
      <c r="V29" s="28">
        <f t="shared" si="6"/>
        <v>4</v>
      </c>
      <c r="W29" s="28">
        <f t="shared" si="6"/>
        <v>4</v>
      </c>
      <c r="X29" s="28">
        <f t="shared" si="6"/>
        <v>1</v>
      </c>
      <c r="Y29" s="28">
        <f t="shared" si="6"/>
        <v>20</v>
      </c>
      <c r="Z29" s="28">
        <f t="shared" si="6"/>
        <v>30</v>
      </c>
      <c r="AA29" s="28">
        <f t="shared" si="6"/>
        <v>11</v>
      </c>
      <c r="AB29" s="28">
        <f t="shared" si="6"/>
        <v>45</v>
      </c>
      <c r="AC29" s="28">
        <f t="shared" si="6"/>
        <v>1</v>
      </c>
      <c r="AD29" s="28">
        <f t="shared" si="6"/>
        <v>41</v>
      </c>
      <c r="AE29" s="28">
        <f t="shared" si="6"/>
        <v>16</v>
      </c>
      <c r="AF29" s="28">
        <f t="shared" si="6"/>
        <v>4</v>
      </c>
      <c r="AG29" s="28">
        <f t="shared" si="6"/>
        <v>77</v>
      </c>
      <c r="AH29" s="28">
        <f t="shared" si="6"/>
        <v>409</v>
      </c>
      <c r="AI29" s="28">
        <f t="shared" si="6"/>
        <v>7</v>
      </c>
      <c r="AJ29" s="28">
        <f t="shared" si="6"/>
        <v>4</v>
      </c>
      <c r="AK29" s="29">
        <f t="shared" si="6"/>
        <v>1454.499</v>
      </c>
    </row>
    <row r="30" spans="1:37" ht="13.5" customHeight="1" thickTop="1">
      <c r="A30" s="18" t="s">
        <v>49</v>
      </c>
      <c r="B30" s="23">
        <v>5</v>
      </c>
      <c r="C30" s="23">
        <v>23</v>
      </c>
      <c r="D30" s="23">
        <v>9</v>
      </c>
      <c r="E30" s="23">
        <v>0</v>
      </c>
      <c r="F30" s="23">
        <v>1</v>
      </c>
      <c r="G30" s="23">
        <v>45</v>
      </c>
      <c r="H30" s="23">
        <v>0</v>
      </c>
      <c r="I30" s="23">
        <v>3</v>
      </c>
      <c r="J30" s="23">
        <v>1</v>
      </c>
      <c r="K30" s="23">
        <v>2</v>
      </c>
      <c r="L30" s="23">
        <v>0</v>
      </c>
      <c r="M30" s="23">
        <v>21</v>
      </c>
      <c r="N30" s="23">
        <v>1.5</v>
      </c>
      <c r="O30" s="23">
        <v>1.5</v>
      </c>
      <c r="P30" s="23">
        <v>2</v>
      </c>
      <c r="Q30" s="23">
        <v>0</v>
      </c>
      <c r="R30" s="23">
        <v>57</v>
      </c>
      <c r="S30" s="23">
        <v>23</v>
      </c>
      <c r="T30" s="23">
        <v>1</v>
      </c>
      <c r="U30" s="23">
        <v>3</v>
      </c>
      <c r="V30" s="23">
        <v>1</v>
      </c>
      <c r="W30" s="23">
        <v>8</v>
      </c>
      <c r="X30" s="23">
        <v>0</v>
      </c>
      <c r="Y30" s="23">
        <v>3</v>
      </c>
      <c r="Z30" s="23">
        <v>2</v>
      </c>
      <c r="AA30" s="23">
        <v>2</v>
      </c>
      <c r="AB30" s="23">
        <v>0</v>
      </c>
      <c r="AC30" s="23">
        <v>3</v>
      </c>
      <c r="AD30" s="23">
        <v>1</v>
      </c>
      <c r="AE30" s="23">
        <v>3</v>
      </c>
      <c r="AF30" s="23">
        <v>1</v>
      </c>
      <c r="AG30" s="23">
        <v>20</v>
      </c>
      <c r="AH30" s="23">
        <v>28</v>
      </c>
      <c r="AI30" s="23">
        <v>3</v>
      </c>
      <c r="AJ30" s="23">
        <v>0</v>
      </c>
      <c r="AK30" s="30">
        <f>SUM(B30:AJ30)</f>
        <v>274</v>
      </c>
    </row>
    <row r="31" spans="1:37" ht="13.5" customHeight="1">
      <c r="A31" s="18" t="s">
        <v>50</v>
      </c>
      <c r="B31" s="23">
        <v>10</v>
      </c>
      <c r="C31" s="23">
        <v>3</v>
      </c>
      <c r="D31" s="23">
        <v>1</v>
      </c>
      <c r="E31" s="23">
        <v>0</v>
      </c>
      <c r="F31" s="23">
        <v>2</v>
      </c>
      <c r="G31" s="23">
        <v>63</v>
      </c>
      <c r="H31" s="23">
        <v>1</v>
      </c>
      <c r="I31" s="23">
        <v>9</v>
      </c>
      <c r="J31" s="23">
        <v>0</v>
      </c>
      <c r="K31" s="23">
        <v>1</v>
      </c>
      <c r="L31" s="23">
        <v>0</v>
      </c>
      <c r="M31" s="23">
        <v>6</v>
      </c>
      <c r="N31" s="23">
        <v>9</v>
      </c>
      <c r="O31" s="23">
        <v>0</v>
      </c>
      <c r="P31" s="23">
        <v>10</v>
      </c>
      <c r="Q31" s="23">
        <v>1</v>
      </c>
      <c r="R31" s="23">
        <v>5</v>
      </c>
      <c r="S31" s="23">
        <v>2</v>
      </c>
      <c r="T31" s="23">
        <v>3</v>
      </c>
      <c r="U31" s="23">
        <v>6</v>
      </c>
      <c r="V31" s="23">
        <v>5</v>
      </c>
      <c r="W31" s="23">
        <v>1</v>
      </c>
      <c r="X31" s="23">
        <v>1</v>
      </c>
      <c r="Y31" s="23">
        <v>1</v>
      </c>
      <c r="Z31" s="23">
        <v>1</v>
      </c>
      <c r="AA31" s="23">
        <v>2</v>
      </c>
      <c r="AB31" s="23">
        <v>12</v>
      </c>
      <c r="AC31" s="23">
        <v>104</v>
      </c>
      <c r="AD31" s="23">
        <v>4</v>
      </c>
      <c r="AE31" s="23">
        <v>3</v>
      </c>
      <c r="AF31" s="23">
        <v>1</v>
      </c>
      <c r="AG31" s="23">
        <v>16</v>
      </c>
      <c r="AH31" s="23">
        <v>23</v>
      </c>
      <c r="AI31" s="23">
        <v>4</v>
      </c>
      <c r="AJ31" s="23">
        <v>0</v>
      </c>
      <c r="AK31" s="27">
        <f>SUM(B31:AJ31)</f>
        <v>310</v>
      </c>
    </row>
    <row r="32" spans="1:37" ht="13.5" customHeight="1">
      <c r="A32" s="18" t="s">
        <v>51</v>
      </c>
      <c r="B32" s="23">
        <v>2</v>
      </c>
      <c r="C32" s="23">
        <v>3</v>
      </c>
      <c r="D32" s="23">
        <v>1</v>
      </c>
      <c r="E32" s="23">
        <v>1</v>
      </c>
      <c r="F32" s="23">
        <v>3</v>
      </c>
      <c r="G32" s="23">
        <v>14</v>
      </c>
      <c r="H32" s="23">
        <v>1</v>
      </c>
      <c r="I32" s="23">
        <v>1</v>
      </c>
      <c r="J32" s="23">
        <v>0</v>
      </c>
      <c r="K32" s="23">
        <v>0</v>
      </c>
      <c r="L32" s="23">
        <v>2</v>
      </c>
      <c r="M32" s="23">
        <v>2</v>
      </c>
      <c r="N32" s="23">
        <v>0</v>
      </c>
      <c r="O32" s="23">
        <v>0</v>
      </c>
      <c r="P32" s="23">
        <v>1</v>
      </c>
      <c r="Q32" s="23">
        <v>1</v>
      </c>
      <c r="R32" s="23">
        <v>10</v>
      </c>
      <c r="S32" s="23">
        <v>0</v>
      </c>
      <c r="T32" s="23">
        <v>2</v>
      </c>
      <c r="U32" s="23">
        <v>1</v>
      </c>
      <c r="V32" s="23">
        <v>0</v>
      </c>
      <c r="W32" s="23">
        <v>0</v>
      </c>
      <c r="X32" s="23">
        <v>0</v>
      </c>
      <c r="Y32" s="23">
        <v>2</v>
      </c>
      <c r="Z32" s="23">
        <v>1</v>
      </c>
      <c r="AA32" s="23">
        <v>4</v>
      </c>
      <c r="AB32" s="23">
        <v>1</v>
      </c>
      <c r="AC32" s="23">
        <v>43</v>
      </c>
      <c r="AD32" s="23">
        <v>0</v>
      </c>
      <c r="AE32" s="23">
        <v>1</v>
      </c>
      <c r="AF32" s="23">
        <v>1</v>
      </c>
      <c r="AG32" s="23">
        <v>4</v>
      </c>
      <c r="AH32" s="23">
        <v>3</v>
      </c>
      <c r="AI32" s="23">
        <v>0</v>
      </c>
      <c r="AJ32" s="23">
        <v>0</v>
      </c>
      <c r="AK32" s="27">
        <f>SUM(B32:AJ32)</f>
        <v>105</v>
      </c>
    </row>
    <row r="33" spans="1:37" ht="13.5" customHeight="1" thickBot="1">
      <c r="A33" s="18" t="s">
        <v>61</v>
      </c>
      <c r="B33" s="23">
        <v>53</v>
      </c>
      <c r="C33" s="23">
        <v>51</v>
      </c>
      <c r="D33" s="23">
        <v>24.631</v>
      </c>
      <c r="E33" s="23">
        <v>4</v>
      </c>
      <c r="F33" s="23">
        <v>14</v>
      </c>
      <c r="G33" s="23">
        <v>123</v>
      </c>
      <c r="H33" s="23">
        <v>6</v>
      </c>
      <c r="I33" s="23">
        <v>19</v>
      </c>
      <c r="J33" s="23">
        <v>4</v>
      </c>
      <c r="K33" s="23">
        <v>13</v>
      </c>
      <c r="L33" s="23">
        <v>1</v>
      </c>
      <c r="M33" s="23">
        <v>63</v>
      </c>
      <c r="N33" s="23">
        <v>301.882</v>
      </c>
      <c r="O33" s="23">
        <v>9.117</v>
      </c>
      <c r="P33" s="23">
        <v>16</v>
      </c>
      <c r="Q33" s="23">
        <v>7</v>
      </c>
      <c r="R33" s="23">
        <v>76</v>
      </c>
      <c r="S33" s="23">
        <v>73</v>
      </c>
      <c r="T33" s="23">
        <v>12</v>
      </c>
      <c r="U33" s="23">
        <v>19</v>
      </c>
      <c r="V33" s="23">
        <v>10</v>
      </c>
      <c r="W33" s="23">
        <v>7</v>
      </c>
      <c r="X33" s="23">
        <v>6</v>
      </c>
      <c r="Y33" s="23">
        <v>15</v>
      </c>
      <c r="Z33" s="23">
        <v>13</v>
      </c>
      <c r="AA33" s="23">
        <v>11</v>
      </c>
      <c r="AB33" s="23">
        <v>106</v>
      </c>
      <c r="AC33" s="23">
        <v>148</v>
      </c>
      <c r="AD33" s="23">
        <v>41</v>
      </c>
      <c r="AE33" s="23">
        <v>22</v>
      </c>
      <c r="AF33" s="23">
        <v>5</v>
      </c>
      <c r="AG33" s="23">
        <v>102</v>
      </c>
      <c r="AH33" s="23">
        <v>87</v>
      </c>
      <c r="AI33" s="23">
        <v>11</v>
      </c>
      <c r="AJ33" s="23">
        <v>4</v>
      </c>
      <c r="AK33" s="27">
        <f>SUM(B33:AJ33)</f>
        <v>1477.6299999999999</v>
      </c>
    </row>
    <row r="34" spans="1:37" ht="13.5" customHeight="1" thickBot="1" thickTop="1">
      <c r="A34" s="20" t="s">
        <v>28</v>
      </c>
      <c r="B34" s="28">
        <f aca="true" t="shared" si="7" ref="B34:AK34">SUM(B30:B33)</f>
        <v>70</v>
      </c>
      <c r="C34" s="28">
        <f t="shared" si="7"/>
        <v>80</v>
      </c>
      <c r="D34" s="28">
        <f t="shared" si="7"/>
        <v>35.631</v>
      </c>
      <c r="E34" s="28">
        <f t="shared" si="7"/>
        <v>5</v>
      </c>
      <c r="F34" s="28">
        <f t="shared" si="7"/>
        <v>20</v>
      </c>
      <c r="G34" s="28">
        <f t="shared" si="7"/>
        <v>245</v>
      </c>
      <c r="H34" s="28">
        <f t="shared" si="7"/>
        <v>8</v>
      </c>
      <c r="I34" s="28">
        <f t="shared" si="7"/>
        <v>32</v>
      </c>
      <c r="J34" s="28">
        <f t="shared" si="7"/>
        <v>5</v>
      </c>
      <c r="K34" s="28">
        <f t="shared" si="7"/>
        <v>16</v>
      </c>
      <c r="L34" s="28">
        <f t="shared" si="7"/>
        <v>3</v>
      </c>
      <c r="M34" s="28">
        <f t="shared" si="7"/>
        <v>92</v>
      </c>
      <c r="N34" s="28">
        <f t="shared" si="7"/>
        <v>312.382</v>
      </c>
      <c r="O34" s="28">
        <f t="shared" si="7"/>
        <v>10.617</v>
      </c>
      <c r="P34" s="28">
        <f t="shared" si="7"/>
        <v>29</v>
      </c>
      <c r="Q34" s="28">
        <f t="shared" si="7"/>
        <v>9</v>
      </c>
      <c r="R34" s="28">
        <f t="shared" si="7"/>
        <v>148</v>
      </c>
      <c r="S34" s="28">
        <f t="shared" si="7"/>
        <v>98</v>
      </c>
      <c r="T34" s="28">
        <f t="shared" si="7"/>
        <v>18</v>
      </c>
      <c r="U34" s="28">
        <f t="shared" si="7"/>
        <v>29</v>
      </c>
      <c r="V34" s="28">
        <f t="shared" si="7"/>
        <v>16</v>
      </c>
      <c r="W34" s="28">
        <f t="shared" si="7"/>
        <v>16</v>
      </c>
      <c r="X34" s="28">
        <f t="shared" si="7"/>
        <v>7</v>
      </c>
      <c r="Y34" s="28">
        <f t="shared" si="7"/>
        <v>21</v>
      </c>
      <c r="Z34" s="28">
        <f t="shared" si="7"/>
        <v>17</v>
      </c>
      <c r="AA34" s="28">
        <f t="shared" si="7"/>
        <v>19</v>
      </c>
      <c r="AB34" s="28">
        <f t="shared" si="7"/>
        <v>119</v>
      </c>
      <c r="AC34" s="28">
        <f t="shared" si="7"/>
        <v>298</v>
      </c>
      <c r="AD34" s="28">
        <f t="shared" si="7"/>
        <v>46</v>
      </c>
      <c r="AE34" s="28">
        <f t="shared" si="7"/>
        <v>29</v>
      </c>
      <c r="AF34" s="28">
        <f t="shared" si="7"/>
        <v>8</v>
      </c>
      <c r="AG34" s="28">
        <f t="shared" si="7"/>
        <v>142</v>
      </c>
      <c r="AH34" s="28">
        <f t="shared" si="7"/>
        <v>141</v>
      </c>
      <c r="AI34" s="28">
        <f t="shared" si="7"/>
        <v>18</v>
      </c>
      <c r="AJ34" s="28">
        <f t="shared" si="7"/>
        <v>4</v>
      </c>
      <c r="AK34" s="29">
        <f t="shared" si="7"/>
        <v>2166.63</v>
      </c>
    </row>
    <row r="35" spans="1:37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1:37" ht="13.5" customHeight="1">
      <c r="A36" s="18" t="s">
        <v>1</v>
      </c>
      <c r="B36" s="23">
        <f aca="true" t="shared" si="8" ref="B36:AK36">SUM(B7:B14)</f>
        <v>1215.589</v>
      </c>
      <c r="C36" s="23">
        <f t="shared" si="8"/>
        <v>1376</v>
      </c>
      <c r="D36" s="23">
        <f t="shared" si="8"/>
        <v>1149.73</v>
      </c>
      <c r="E36" s="23">
        <f t="shared" si="8"/>
        <v>378</v>
      </c>
      <c r="F36" s="23">
        <f t="shared" si="8"/>
        <v>692</v>
      </c>
      <c r="G36" s="23">
        <f t="shared" si="8"/>
        <v>2436</v>
      </c>
      <c r="H36" s="23">
        <f t="shared" si="8"/>
        <v>211</v>
      </c>
      <c r="I36" s="23">
        <f t="shared" si="8"/>
        <v>2511.662</v>
      </c>
      <c r="J36" s="23">
        <f t="shared" si="8"/>
        <v>307</v>
      </c>
      <c r="K36" s="23">
        <f t="shared" si="8"/>
        <v>660</v>
      </c>
      <c r="L36" s="23">
        <f t="shared" si="8"/>
        <v>345</v>
      </c>
      <c r="M36" s="23">
        <f t="shared" si="8"/>
        <v>543</v>
      </c>
      <c r="N36" s="23">
        <f t="shared" si="8"/>
        <v>2830.3720000000003</v>
      </c>
      <c r="O36" s="23">
        <f t="shared" si="8"/>
        <v>1066.554</v>
      </c>
      <c r="P36" s="23">
        <f t="shared" si="8"/>
        <v>786.8290000000001</v>
      </c>
      <c r="Q36" s="23">
        <f t="shared" si="8"/>
        <v>901</v>
      </c>
      <c r="R36" s="23">
        <f t="shared" si="8"/>
        <v>2531</v>
      </c>
      <c r="S36" s="23">
        <f t="shared" si="8"/>
        <v>643</v>
      </c>
      <c r="T36" s="23">
        <f t="shared" si="8"/>
        <v>723</v>
      </c>
      <c r="U36" s="23">
        <f t="shared" si="8"/>
        <v>889.0659999999999</v>
      </c>
      <c r="V36" s="23">
        <f t="shared" si="8"/>
        <v>522</v>
      </c>
      <c r="W36" s="23">
        <f t="shared" si="8"/>
        <v>138</v>
      </c>
      <c r="X36" s="23">
        <f t="shared" si="8"/>
        <v>191</v>
      </c>
      <c r="Y36" s="23">
        <f t="shared" si="8"/>
        <v>1508.571</v>
      </c>
      <c r="Z36" s="23">
        <f t="shared" si="8"/>
        <v>796</v>
      </c>
      <c r="AA36" s="23">
        <f t="shared" si="8"/>
        <v>1036</v>
      </c>
      <c r="AB36" s="23">
        <f t="shared" si="8"/>
        <v>3806</v>
      </c>
      <c r="AC36" s="23">
        <f t="shared" si="8"/>
        <v>2165</v>
      </c>
      <c r="AD36" s="23">
        <f t="shared" si="8"/>
        <v>676</v>
      </c>
      <c r="AE36" s="23">
        <f t="shared" si="8"/>
        <v>1138</v>
      </c>
      <c r="AF36" s="23">
        <f t="shared" si="8"/>
        <v>51</v>
      </c>
      <c r="AG36" s="23">
        <f t="shared" si="8"/>
        <v>719</v>
      </c>
      <c r="AH36" s="23">
        <f t="shared" si="8"/>
        <v>11070</v>
      </c>
      <c r="AI36" s="23">
        <f t="shared" si="8"/>
        <v>838</v>
      </c>
      <c r="AJ36" s="23">
        <f t="shared" si="8"/>
        <v>170</v>
      </c>
      <c r="AK36" s="24">
        <f t="shared" si="8"/>
        <v>47020.373</v>
      </c>
    </row>
    <row r="37" spans="1:37" ht="13.5" customHeight="1">
      <c r="A37" s="18" t="s">
        <v>2</v>
      </c>
      <c r="B37" s="23">
        <f aca="true" t="shared" si="9" ref="B37:AK37">B16+B18+B20+B22+B26+B29+B34</f>
        <v>290.744</v>
      </c>
      <c r="C37" s="23">
        <f t="shared" si="9"/>
        <v>364</v>
      </c>
      <c r="D37" s="23">
        <f t="shared" si="9"/>
        <v>237.342</v>
      </c>
      <c r="E37" s="23">
        <f t="shared" si="9"/>
        <v>47</v>
      </c>
      <c r="F37" s="23">
        <f t="shared" si="9"/>
        <v>100</v>
      </c>
      <c r="G37" s="23">
        <f t="shared" si="9"/>
        <v>1440</v>
      </c>
      <c r="H37" s="23">
        <f t="shared" si="9"/>
        <v>38</v>
      </c>
      <c r="I37" s="23">
        <f t="shared" si="9"/>
        <v>560.5529999999999</v>
      </c>
      <c r="J37" s="23">
        <f t="shared" si="9"/>
        <v>20</v>
      </c>
      <c r="K37" s="23">
        <f t="shared" si="9"/>
        <v>91</v>
      </c>
      <c r="L37" s="23">
        <f t="shared" si="9"/>
        <v>34</v>
      </c>
      <c r="M37" s="23">
        <f t="shared" si="9"/>
        <v>141</v>
      </c>
      <c r="N37" s="23">
        <f t="shared" si="9"/>
        <v>1188.231</v>
      </c>
      <c r="O37" s="23">
        <f t="shared" si="9"/>
        <v>96.753</v>
      </c>
      <c r="P37" s="23">
        <f t="shared" si="9"/>
        <v>133</v>
      </c>
      <c r="Q37" s="23">
        <f t="shared" si="9"/>
        <v>252</v>
      </c>
      <c r="R37" s="23">
        <f t="shared" si="9"/>
        <v>1397</v>
      </c>
      <c r="S37" s="23">
        <f t="shared" si="9"/>
        <v>227</v>
      </c>
      <c r="T37" s="23">
        <f t="shared" si="9"/>
        <v>168</v>
      </c>
      <c r="U37" s="23">
        <f t="shared" si="9"/>
        <v>114.79599999999999</v>
      </c>
      <c r="V37" s="23">
        <f t="shared" si="9"/>
        <v>57</v>
      </c>
      <c r="W37" s="23">
        <f t="shared" si="9"/>
        <v>120</v>
      </c>
      <c r="X37" s="23">
        <f t="shared" si="9"/>
        <v>21</v>
      </c>
      <c r="Y37" s="23">
        <f t="shared" si="9"/>
        <v>145.13299999999998</v>
      </c>
      <c r="Z37" s="23">
        <f t="shared" si="9"/>
        <v>192</v>
      </c>
      <c r="AA37" s="23">
        <f t="shared" si="9"/>
        <v>128</v>
      </c>
      <c r="AB37" s="23">
        <f t="shared" si="9"/>
        <v>411</v>
      </c>
      <c r="AC37" s="23">
        <f t="shared" si="9"/>
        <v>319</v>
      </c>
      <c r="AD37" s="23">
        <f t="shared" si="9"/>
        <v>204</v>
      </c>
      <c r="AE37" s="23">
        <f t="shared" si="9"/>
        <v>156</v>
      </c>
      <c r="AF37" s="23">
        <f t="shared" si="9"/>
        <v>20</v>
      </c>
      <c r="AG37" s="23">
        <f t="shared" si="9"/>
        <v>700</v>
      </c>
      <c r="AH37" s="23">
        <f t="shared" si="9"/>
        <v>3686</v>
      </c>
      <c r="AI37" s="23">
        <f t="shared" si="9"/>
        <v>126</v>
      </c>
      <c r="AJ37" s="23">
        <f t="shared" si="9"/>
        <v>38</v>
      </c>
      <c r="AK37" s="24">
        <f t="shared" si="9"/>
        <v>13263.552</v>
      </c>
    </row>
    <row r="38" spans="1:37" ht="13.5" customHeight="1" thickBot="1">
      <c r="A38" s="19" t="s">
        <v>3</v>
      </c>
      <c r="B38" s="32">
        <f aca="true" t="shared" si="10" ref="B38:AK38">+B36+B37</f>
        <v>1506.333</v>
      </c>
      <c r="C38" s="32">
        <f t="shared" si="10"/>
        <v>1740</v>
      </c>
      <c r="D38" s="32">
        <f t="shared" si="10"/>
        <v>1387.0720000000001</v>
      </c>
      <c r="E38" s="32">
        <f t="shared" si="10"/>
        <v>425</v>
      </c>
      <c r="F38" s="32">
        <f t="shared" si="10"/>
        <v>792</v>
      </c>
      <c r="G38" s="32">
        <f t="shared" si="10"/>
        <v>3876</v>
      </c>
      <c r="H38" s="32">
        <f t="shared" si="10"/>
        <v>249</v>
      </c>
      <c r="I38" s="32">
        <f t="shared" si="10"/>
        <v>3072.2149999999997</v>
      </c>
      <c r="J38" s="32">
        <f t="shared" si="10"/>
        <v>327</v>
      </c>
      <c r="K38" s="32">
        <f t="shared" si="10"/>
        <v>751</v>
      </c>
      <c r="L38" s="32">
        <f t="shared" si="10"/>
        <v>379</v>
      </c>
      <c r="M38" s="32">
        <f t="shared" si="10"/>
        <v>684</v>
      </c>
      <c r="N38" s="32">
        <f t="shared" si="10"/>
        <v>4018.603</v>
      </c>
      <c r="O38" s="32">
        <f t="shared" si="10"/>
        <v>1163.307</v>
      </c>
      <c r="P38" s="32">
        <f t="shared" si="10"/>
        <v>919.8290000000001</v>
      </c>
      <c r="Q38" s="32">
        <f t="shared" si="10"/>
        <v>1153</v>
      </c>
      <c r="R38" s="32">
        <f t="shared" si="10"/>
        <v>3928</v>
      </c>
      <c r="S38" s="32">
        <f t="shared" si="10"/>
        <v>870</v>
      </c>
      <c r="T38" s="32">
        <f t="shared" si="10"/>
        <v>891</v>
      </c>
      <c r="U38" s="32">
        <f t="shared" si="10"/>
        <v>1003.8619999999999</v>
      </c>
      <c r="V38" s="32">
        <f t="shared" si="10"/>
        <v>579</v>
      </c>
      <c r="W38" s="32">
        <f t="shared" si="10"/>
        <v>258</v>
      </c>
      <c r="X38" s="32">
        <f t="shared" si="10"/>
        <v>212</v>
      </c>
      <c r="Y38" s="32">
        <f t="shared" si="10"/>
        <v>1653.704</v>
      </c>
      <c r="Z38" s="32">
        <f t="shared" si="10"/>
        <v>988</v>
      </c>
      <c r="AA38" s="32">
        <f t="shared" si="10"/>
        <v>1164</v>
      </c>
      <c r="AB38" s="32">
        <f t="shared" si="10"/>
        <v>4217</v>
      </c>
      <c r="AC38" s="32">
        <f t="shared" si="10"/>
        <v>2484</v>
      </c>
      <c r="AD38" s="32">
        <f t="shared" si="10"/>
        <v>880</v>
      </c>
      <c r="AE38" s="32">
        <f t="shared" si="10"/>
        <v>1294</v>
      </c>
      <c r="AF38" s="32">
        <f t="shared" si="10"/>
        <v>71</v>
      </c>
      <c r="AG38" s="32">
        <f t="shared" si="10"/>
        <v>1419</v>
      </c>
      <c r="AH38" s="32">
        <f t="shared" si="10"/>
        <v>14756</v>
      </c>
      <c r="AI38" s="32">
        <f t="shared" si="10"/>
        <v>964</v>
      </c>
      <c r="AJ38" s="32">
        <f t="shared" si="10"/>
        <v>208</v>
      </c>
      <c r="AK38" s="33">
        <f t="shared" si="10"/>
        <v>60283.925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K38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7.625" style="90" customWidth="1"/>
    <col min="2" max="36" width="20.625" style="90" customWidth="1"/>
    <col min="37" max="37" width="16.625" style="90" customWidth="1"/>
    <col min="38" max="16384" width="9.00390625" style="90" customWidth="1"/>
  </cols>
  <sheetData>
    <row r="1" spans="1:3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 ht="13.5" customHeight="1">
      <c r="A2" s="6" t="s">
        <v>18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"/>
    </row>
    <row r="3" spans="1:37" ht="13.5" customHeight="1">
      <c r="A3" s="6" t="s">
        <v>103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4"/>
    </row>
    <row r="4" spans="1:37" ht="13.5" customHeight="1" thickBot="1">
      <c r="A4" s="8" t="s">
        <v>18</v>
      </c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37" ht="13.5" customHeight="1">
      <c r="A5" s="10" t="s">
        <v>5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65</v>
      </c>
      <c r="M5" s="12" t="s">
        <v>66</v>
      </c>
      <c r="N5" s="12" t="s">
        <v>67</v>
      </c>
      <c r="O5" s="12" t="s">
        <v>68</v>
      </c>
      <c r="P5" s="12" t="s">
        <v>69</v>
      </c>
      <c r="Q5" s="12" t="s">
        <v>70</v>
      </c>
      <c r="R5" s="12" t="s">
        <v>71</v>
      </c>
      <c r="S5" s="12" t="s">
        <v>72</v>
      </c>
      <c r="T5" s="12" t="s">
        <v>73</v>
      </c>
      <c r="U5" s="12" t="s">
        <v>74</v>
      </c>
      <c r="V5" s="12" t="s">
        <v>75</v>
      </c>
      <c r="W5" s="12" t="s">
        <v>76</v>
      </c>
      <c r="X5" s="12" t="s">
        <v>77</v>
      </c>
      <c r="Y5" s="12" t="s">
        <v>78</v>
      </c>
      <c r="Z5" s="12" t="s">
        <v>79</v>
      </c>
      <c r="AA5" s="12" t="s">
        <v>80</v>
      </c>
      <c r="AB5" s="12" t="s">
        <v>81</v>
      </c>
      <c r="AC5" s="12" t="s">
        <v>82</v>
      </c>
      <c r="AD5" s="12" t="s">
        <v>83</v>
      </c>
      <c r="AE5" s="12" t="s">
        <v>84</v>
      </c>
      <c r="AF5" s="12" t="s">
        <v>85</v>
      </c>
      <c r="AG5" s="12" t="s">
        <v>86</v>
      </c>
      <c r="AH5" s="12" t="s">
        <v>87</v>
      </c>
      <c r="AI5" s="12" t="s">
        <v>88</v>
      </c>
      <c r="AJ5" s="12" t="s">
        <v>89</v>
      </c>
      <c r="AK5" s="13"/>
    </row>
    <row r="6" spans="1:37" ht="13.5" customHeight="1" thickBot="1">
      <c r="A6" s="14" t="s">
        <v>6</v>
      </c>
      <c r="B6" s="15" t="s">
        <v>221</v>
      </c>
      <c r="C6" s="16" t="s">
        <v>222</v>
      </c>
      <c r="D6" s="16" t="s">
        <v>223</v>
      </c>
      <c r="E6" s="16" t="s">
        <v>224</v>
      </c>
      <c r="F6" s="16" t="s">
        <v>225</v>
      </c>
      <c r="G6" s="16" t="s">
        <v>226</v>
      </c>
      <c r="H6" s="16" t="s">
        <v>227</v>
      </c>
      <c r="I6" s="16" t="s">
        <v>228</v>
      </c>
      <c r="J6" s="16" t="s">
        <v>229</v>
      </c>
      <c r="K6" s="16" t="s">
        <v>230</v>
      </c>
      <c r="L6" s="16" t="s">
        <v>231</v>
      </c>
      <c r="M6" s="16" t="s">
        <v>232</v>
      </c>
      <c r="N6" s="16" t="s">
        <v>233</v>
      </c>
      <c r="O6" s="16" t="s">
        <v>234</v>
      </c>
      <c r="P6" s="16" t="s">
        <v>235</v>
      </c>
      <c r="Q6" s="16" t="s">
        <v>236</v>
      </c>
      <c r="R6" s="16" t="s">
        <v>237</v>
      </c>
      <c r="S6" s="16" t="s">
        <v>238</v>
      </c>
      <c r="T6" s="16" t="s">
        <v>239</v>
      </c>
      <c r="U6" s="16" t="s">
        <v>240</v>
      </c>
      <c r="V6" s="16" t="s">
        <v>241</v>
      </c>
      <c r="W6" s="16" t="s">
        <v>242</v>
      </c>
      <c r="X6" s="16" t="s">
        <v>243</v>
      </c>
      <c r="Y6" s="16" t="s">
        <v>244</v>
      </c>
      <c r="Z6" s="16" t="s">
        <v>245</v>
      </c>
      <c r="AA6" s="16" t="s">
        <v>246</v>
      </c>
      <c r="AB6" s="16" t="s">
        <v>247</v>
      </c>
      <c r="AC6" s="16" t="s">
        <v>248</v>
      </c>
      <c r="AD6" s="16" t="s">
        <v>249</v>
      </c>
      <c r="AE6" s="16" t="s">
        <v>250</v>
      </c>
      <c r="AF6" s="16" t="s">
        <v>251</v>
      </c>
      <c r="AG6" s="16" t="s">
        <v>252</v>
      </c>
      <c r="AH6" s="16" t="s">
        <v>253</v>
      </c>
      <c r="AI6" s="16" t="s">
        <v>254</v>
      </c>
      <c r="AJ6" s="16" t="s">
        <v>255</v>
      </c>
      <c r="AK6" s="17" t="s">
        <v>7</v>
      </c>
    </row>
    <row r="7" spans="1:37" ht="13.5" customHeight="1" thickTop="1">
      <c r="A7" s="18" t="s">
        <v>19</v>
      </c>
      <c r="B7" s="23">
        <v>3348</v>
      </c>
      <c r="C7" s="23">
        <v>179</v>
      </c>
      <c r="D7" s="23">
        <v>132</v>
      </c>
      <c r="E7" s="23">
        <v>480.864</v>
      </c>
      <c r="F7" s="23">
        <v>33</v>
      </c>
      <c r="G7" s="23">
        <v>17</v>
      </c>
      <c r="H7" s="23">
        <v>682</v>
      </c>
      <c r="I7" s="23">
        <v>31.109</v>
      </c>
      <c r="J7" s="23">
        <v>8</v>
      </c>
      <c r="K7" s="23">
        <v>9</v>
      </c>
      <c r="L7" s="23">
        <v>148</v>
      </c>
      <c r="M7" s="23">
        <v>130</v>
      </c>
      <c r="N7" s="23">
        <v>19</v>
      </c>
      <c r="O7" s="23">
        <v>26</v>
      </c>
      <c r="P7" s="23">
        <v>16</v>
      </c>
      <c r="Q7" s="23">
        <v>23.92</v>
      </c>
      <c r="R7" s="23">
        <v>9</v>
      </c>
      <c r="S7" s="23">
        <v>42</v>
      </c>
      <c r="T7" s="23">
        <v>58</v>
      </c>
      <c r="U7" s="23">
        <v>158</v>
      </c>
      <c r="V7" s="23">
        <v>242</v>
      </c>
      <c r="W7" s="23">
        <v>22</v>
      </c>
      <c r="X7" s="23">
        <v>50</v>
      </c>
      <c r="Y7" s="23">
        <v>29</v>
      </c>
      <c r="Z7" s="23">
        <v>5</v>
      </c>
      <c r="AA7" s="23">
        <v>99</v>
      </c>
      <c r="AB7" s="23">
        <v>1253.459</v>
      </c>
      <c r="AC7" s="23">
        <v>83.309</v>
      </c>
      <c r="AD7" s="23">
        <v>10</v>
      </c>
      <c r="AE7" s="23">
        <v>208</v>
      </c>
      <c r="AF7" s="23">
        <v>19</v>
      </c>
      <c r="AG7" s="23">
        <v>36</v>
      </c>
      <c r="AH7" s="23">
        <v>112.084</v>
      </c>
      <c r="AI7" s="23">
        <v>195</v>
      </c>
      <c r="AJ7" s="23">
        <v>790</v>
      </c>
      <c r="AK7" s="24">
        <f aca="true" t="shared" si="0" ref="AK7:AK15">SUM(B7:AJ7)</f>
        <v>8703.744999999999</v>
      </c>
    </row>
    <row r="8" spans="1:37" ht="13.5" customHeight="1">
      <c r="A8" s="18" t="s">
        <v>20</v>
      </c>
      <c r="B8" s="23">
        <v>787</v>
      </c>
      <c r="C8" s="23">
        <v>45</v>
      </c>
      <c r="D8" s="23">
        <v>125</v>
      </c>
      <c r="E8" s="23">
        <v>54.91</v>
      </c>
      <c r="F8" s="23">
        <v>9</v>
      </c>
      <c r="G8" s="23">
        <v>4</v>
      </c>
      <c r="H8" s="23">
        <v>228</v>
      </c>
      <c r="I8" s="23">
        <v>3</v>
      </c>
      <c r="J8" s="23">
        <v>1</v>
      </c>
      <c r="K8" s="23">
        <v>6.222</v>
      </c>
      <c r="L8" s="23">
        <v>34</v>
      </c>
      <c r="M8" s="23">
        <v>22</v>
      </c>
      <c r="N8" s="23">
        <v>5</v>
      </c>
      <c r="O8" s="23">
        <v>3</v>
      </c>
      <c r="P8" s="23">
        <v>6</v>
      </c>
      <c r="Q8" s="23">
        <v>2.666</v>
      </c>
      <c r="R8" s="23">
        <v>11</v>
      </c>
      <c r="S8" s="23">
        <v>109</v>
      </c>
      <c r="T8" s="23">
        <v>21.777</v>
      </c>
      <c r="U8" s="23">
        <v>33</v>
      </c>
      <c r="V8" s="23">
        <v>40</v>
      </c>
      <c r="W8" s="23">
        <v>4</v>
      </c>
      <c r="X8" s="23">
        <v>10</v>
      </c>
      <c r="Y8" s="23">
        <v>4</v>
      </c>
      <c r="Z8" s="23">
        <v>2</v>
      </c>
      <c r="AA8" s="23">
        <v>155</v>
      </c>
      <c r="AB8" s="23">
        <v>175.891</v>
      </c>
      <c r="AC8" s="23">
        <v>10.108</v>
      </c>
      <c r="AD8" s="23">
        <v>5</v>
      </c>
      <c r="AE8" s="23">
        <v>48</v>
      </c>
      <c r="AF8" s="23">
        <v>4</v>
      </c>
      <c r="AG8" s="23">
        <v>20</v>
      </c>
      <c r="AH8" s="23">
        <v>27.49</v>
      </c>
      <c r="AI8" s="23">
        <v>41</v>
      </c>
      <c r="AJ8" s="23">
        <v>233</v>
      </c>
      <c r="AK8" s="24">
        <f t="shared" si="0"/>
        <v>2290.064</v>
      </c>
    </row>
    <row r="9" spans="1:37" ht="13.5" customHeight="1">
      <c r="A9" s="18" t="s">
        <v>21</v>
      </c>
      <c r="B9" s="23">
        <v>1496</v>
      </c>
      <c r="C9" s="23">
        <v>110</v>
      </c>
      <c r="D9" s="23">
        <v>135</v>
      </c>
      <c r="E9" s="23">
        <v>467.369</v>
      </c>
      <c r="F9" s="23">
        <v>8</v>
      </c>
      <c r="G9" s="23">
        <v>21</v>
      </c>
      <c r="H9" s="23">
        <v>238</v>
      </c>
      <c r="I9" s="23">
        <v>20.168</v>
      </c>
      <c r="J9" s="23">
        <v>3</v>
      </c>
      <c r="K9" s="23">
        <v>6.1</v>
      </c>
      <c r="L9" s="23">
        <v>115</v>
      </c>
      <c r="M9" s="23">
        <v>316</v>
      </c>
      <c r="N9" s="23">
        <v>4</v>
      </c>
      <c r="O9" s="23">
        <v>10</v>
      </c>
      <c r="P9" s="23">
        <v>9.75</v>
      </c>
      <c r="Q9" s="23">
        <v>10</v>
      </c>
      <c r="R9" s="23">
        <v>8</v>
      </c>
      <c r="S9" s="23">
        <v>48</v>
      </c>
      <c r="T9" s="23">
        <v>54.9</v>
      </c>
      <c r="U9" s="23">
        <v>142</v>
      </c>
      <c r="V9" s="23">
        <v>351</v>
      </c>
      <c r="W9" s="23">
        <v>17</v>
      </c>
      <c r="X9" s="23">
        <v>23</v>
      </c>
      <c r="Y9" s="23">
        <v>15</v>
      </c>
      <c r="Z9" s="23">
        <v>9</v>
      </c>
      <c r="AA9" s="23">
        <v>169</v>
      </c>
      <c r="AB9" s="23">
        <v>533.973</v>
      </c>
      <c r="AC9" s="23">
        <v>42.666</v>
      </c>
      <c r="AD9" s="23">
        <v>4</v>
      </c>
      <c r="AE9" s="23">
        <v>89</v>
      </c>
      <c r="AF9" s="23">
        <v>14</v>
      </c>
      <c r="AG9" s="23">
        <v>17</v>
      </c>
      <c r="AH9" s="23">
        <v>89.798</v>
      </c>
      <c r="AI9" s="23">
        <v>98</v>
      </c>
      <c r="AJ9" s="23">
        <v>685</v>
      </c>
      <c r="AK9" s="24">
        <f t="shared" si="0"/>
        <v>5379.724</v>
      </c>
    </row>
    <row r="10" spans="1:37" ht="13.5" customHeight="1">
      <c r="A10" s="18" t="s">
        <v>22</v>
      </c>
      <c r="B10" s="23">
        <v>229</v>
      </c>
      <c r="C10" s="23">
        <v>63</v>
      </c>
      <c r="D10" s="23">
        <v>28</v>
      </c>
      <c r="E10" s="23">
        <v>110.329</v>
      </c>
      <c r="F10" s="23">
        <v>14</v>
      </c>
      <c r="G10" s="23">
        <v>7</v>
      </c>
      <c r="H10" s="23">
        <v>49</v>
      </c>
      <c r="I10" s="23">
        <v>9.293</v>
      </c>
      <c r="J10" s="23">
        <v>2</v>
      </c>
      <c r="K10" s="23">
        <v>4</v>
      </c>
      <c r="L10" s="23">
        <v>27</v>
      </c>
      <c r="M10" s="23">
        <v>374</v>
      </c>
      <c r="N10" s="23">
        <v>4</v>
      </c>
      <c r="O10" s="23">
        <v>7</v>
      </c>
      <c r="P10" s="23">
        <v>8</v>
      </c>
      <c r="Q10" s="23">
        <v>5</v>
      </c>
      <c r="R10" s="23">
        <v>3</v>
      </c>
      <c r="S10" s="23">
        <v>48</v>
      </c>
      <c r="T10" s="23">
        <v>7</v>
      </c>
      <c r="U10" s="23">
        <v>41</v>
      </c>
      <c r="V10" s="23">
        <v>14</v>
      </c>
      <c r="W10" s="23">
        <v>2</v>
      </c>
      <c r="X10" s="23">
        <v>17</v>
      </c>
      <c r="Y10" s="23">
        <v>8</v>
      </c>
      <c r="Z10" s="23">
        <v>4</v>
      </c>
      <c r="AA10" s="23">
        <v>168</v>
      </c>
      <c r="AB10" s="23">
        <v>215.942</v>
      </c>
      <c r="AC10" s="23">
        <v>13.057</v>
      </c>
      <c r="AD10" s="23">
        <v>0</v>
      </c>
      <c r="AE10" s="23">
        <v>94</v>
      </c>
      <c r="AF10" s="23">
        <v>4</v>
      </c>
      <c r="AG10" s="23">
        <v>24</v>
      </c>
      <c r="AH10" s="23">
        <v>20.311</v>
      </c>
      <c r="AI10" s="23">
        <v>28</v>
      </c>
      <c r="AJ10" s="23">
        <v>209</v>
      </c>
      <c r="AK10" s="24">
        <f t="shared" si="0"/>
        <v>1860.932</v>
      </c>
    </row>
    <row r="11" spans="1:37" ht="13.5" customHeight="1">
      <c r="A11" s="18" t="s">
        <v>23</v>
      </c>
      <c r="B11" s="23">
        <v>669</v>
      </c>
      <c r="C11" s="23">
        <v>33</v>
      </c>
      <c r="D11" s="23">
        <v>29</v>
      </c>
      <c r="E11" s="23">
        <v>63.407</v>
      </c>
      <c r="F11" s="23">
        <v>3</v>
      </c>
      <c r="G11" s="23">
        <v>4</v>
      </c>
      <c r="H11" s="23">
        <v>39</v>
      </c>
      <c r="I11" s="23">
        <v>6.455</v>
      </c>
      <c r="J11" s="23">
        <v>2</v>
      </c>
      <c r="K11" s="23">
        <v>0</v>
      </c>
      <c r="L11" s="23">
        <v>37</v>
      </c>
      <c r="M11" s="23">
        <v>62</v>
      </c>
      <c r="N11" s="23">
        <v>1</v>
      </c>
      <c r="O11" s="23">
        <v>1</v>
      </c>
      <c r="P11" s="23">
        <v>2</v>
      </c>
      <c r="Q11" s="23">
        <v>1</v>
      </c>
      <c r="R11" s="23">
        <v>3</v>
      </c>
      <c r="S11" s="23">
        <v>15</v>
      </c>
      <c r="T11" s="23">
        <v>5</v>
      </c>
      <c r="U11" s="23">
        <v>11</v>
      </c>
      <c r="V11" s="23">
        <v>23</v>
      </c>
      <c r="W11" s="23">
        <v>3</v>
      </c>
      <c r="X11" s="23">
        <v>6</v>
      </c>
      <c r="Y11" s="23">
        <v>6</v>
      </c>
      <c r="Z11" s="23">
        <v>4</v>
      </c>
      <c r="AA11" s="23">
        <v>190</v>
      </c>
      <c r="AB11" s="23">
        <v>57.75</v>
      </c>
      <c r="AC11" s="23">
        <v>8.25</v>
      </c>
      <c r="AD11" s="23">
        <v>2.011</v>
      </c>
      <c r="AE11" s="23">
        <v>23</v>
      </c>
      <c r="AF11" s="23">
        <v>7</v>
      </c>
      <c r="AG11" s="23">
        <v>7</v>
      </c>
      <c r="AH11" s="23">
        <v>20.379</v>
      </c>
      <c r="AI11" s="23">
        <v>29</v>
      </c>
      <c r="AJ11" s="23">
        <v>166</v>
      </c>
      <c r="AK11" s="24">
        <f t="shared" si="0"/>
        <v>1539.252</v>
      </c>
    </row>
    <row r="12" spans="1:37" ht="13.5" customHeight="1">
      <c r="A12" s="18" t="s">
        <v>24</v>
      </c>
      <c r="B12" s="23">
        <v>1012</v>
      </c>
      <c r="C12" s="23">
        <v>59</v>
      </c>
      <c r="D12" s="23">
        <v>21</v>
      </c>
      <c r="E12" s="23">
        <v>71.435</v>
      </c>
      <c r="F12" s="23">
        <v>2</v>
      </c>
      <c r="G12" s="23">
        <v>8</v>
      </c>
      <c r="H12" s="23">
        <v>124</v>
      </c>
      <c r="I12" s="23">
        <v>0</v>
      </c>
      <c r="J12" s="23">
        <v>2</v>
      </c>
      <c r="K12" s="23">
        <v>3</v>
      </c>
      <c r="L12" s="23">
        <v>37</v>
      </c>
      <c r="M12" s="23">
        <v>16</v>
      </c>
      <c r="N12" s="23">
        <v>6</v>
      </c>
      <c r="O12" s="23">
        <v>3</v>
      </c>
      <c r="P12" s="23">
        <v>3</v>
      </c>
      <c r="Q12" s="23">
        <v>2</v>
      </c>
      <c r="R12" s="23">
        <v>1</v>
      </c>
      <c r="S12" s="23">
        <v>11</v>
      </c>
      <c r="T12" s="23">
        <v>17</v>
      </c>
      <c r="U12" s="23">
        <v>25</v>
      </c>
      <c r="V12" s="23">
        <v>120</v>
      </c>
      <c r="W12" s="23">
        <v>3</v>
      </c>
      <c r="X12" s="23">
        <v>7</v>
      </c>
      <c r="Y12" s="23">
        <v>1</v>
      </c>
      <c r="Z12" s="23">
        <v>2</v>
      </c>
      <c r="AA12" s="23">
        <v>34</v>
      </c>
      <c r="AB12" s="23">
        <v>54.682</v>
      </c>
      <c r="AC12" s="23">
        <v>10.317</v>
      </c>
      <c r="AD12" s="23">
        <v>0</v>
      </c>
      <c r="AE12" s="23">
        <v>38</v>
      </c>
      <c r="AF12" s="23">
        <v>5</v>
      </c>
      <c r="AG12" s="23">
        <v>0</v>
      </c>
      <c r="AH12" s="23">
        <v>37.384</v>
      </c>
      <c r="AI12" s="23">
        <v>27</v>
      </c>
      <c r="AJ12" s="23">
        <v>136</v>
      </c>
      <c r="AK12" s="24">
        <f t="shared" si="0"/>
        <v>1898.818</v>
      </c>
    </row>
    <row r="13" spans="1:37" ht="13.5" customHeight="1">
      <c r="A13" s="18" t="s">
        <v>25</v>
      </c>
      <c r="B13" s="23">
        <v>373</v>
      </c>
      <c r="C13" s="23">
        <v>21</v>
      </c>
      <c r="D13" s="23">
        <v>10</v>
      </c>
      <c r="E13" s="23">
        <v>116.402</v>
      </c>
      <c r="F13" s="23">
        <v>1</v>
      </c>
      <c r="G13" s="23">
        <v>3</v>
      </c>
      <c r="H13" s="23">
        <v>130</v>
      </c>
      <c r="I13" s="23">
        <v>0</v>
      </c>
      <c r="J13" s="23">
        <v>1</v>
      </c>
      <c r="K13" s="23">
        <v>1</v>
      </c>
      <c r="L13" s="23">
        <v>18</v>
      </c>
      <c r="M13" s="23">
        <v>12</v>
      </c>
      <c r="N13" s="23">
        <v>1</v>
      </c>
      <c r="O13" s="23">
        <v>1</v>
      </c>
      <c r="P13" s="23">
        <v>4</v>
      </c>
      <c r="Q13" s="23">
        <v>0</v>
      </c>
      <c r="R13" s="23">
        <v>9</v>
      </c>
      <c r="S13" s="23">
        <v>28</v>
      </c>
      <c r="T13" s="23">
        <v>5</v>
      </c>
      <c r="U13" s="23">
        <v>20</v>
      </c>
      <c r="V13" s="23">
        <v>14</v>
      </c>
      <c r="W13" s="23">
        <v>3</v>
      </c>
      <c r="X13" s="23">
        <v>2</v>
      </c>
      <c r="Y13" s="23">
        <v>1</v>
      </c>
      <c r="Z13" s="23">
        <v>1</v>
      </c>
      <c r="AA13" s="23">
        <v>102</v>
      </c>
      <c r="AB13" s="23">
        <v>52.789</v>
      </c>
      <c r="AC13" s="23">
        <v>6.21</v>
      </c>
      <c r="AD13" s="23">
        <v>0</v>
      </c>
      <c r="AE13" s="23">
        <v>8</v>
      </c>
      <c r="AF13" s="23">
        <v>2</v>
      </c>
      <c r="AG13" s="23">
        <v>4</v>
      </c>
      <c r="AH13" s="23">
        <v>15.21</v>
      </c>
      <c r="AI13" s="23">
        <v>17</v>
      </c>
      <c r="AJ13" s="23">
        <v>89</v>
      </c>
      <c r="AK13" s="24">
        <f t="shared" si="0"/>
        <v>1071.611</v>
      </c>
    </row>
    <row r="14" spans="1:37" ht="13.5" customHeight="1" thickBot="1">
      <c r="A14" s="14" t="s">
        <v>35</v>
      </c>
      <c r="B14" s="25">
        <v>605</v>
      </c>
      <c r="C14" s="25">
        <v>37</v>
      </c>
      <c r="D14" s="25">
        <v>18</v>
      </c>
      <c r="E14" s="25">
        <v>92.5</v>
      </c>
      <c r="F14" s="25">
        <v>1</v>
      </c>
      <c r="G14" s="25">
        <v>3</v>
      </c>
      <c r="H14" s="25">
        <v>132</v>
      </c>
      <c r="I14" s="25">
        <v>3.308</v>
      </c>
      <c r="J14" s="25">
        <v>1</v>
      </c>
      <c r="K14" s="25">
        <v>2</v>
      </c>
      <c r="L14" s="25">
        <v>25</v>
      </c>
      <c r="M14" s="25">
        <v>17</v>
      </c>
      <c r="N14" s="25">
        <v>2</v>
      </c>
      <c r="O14" s="25">
        <v>1</v>
      </c>
      <c r="P14" s="25">
        <v>2</v>
      </c>
      <c r="Q14" s="25">
        <v>3</v>
      </c>
      <c r="R14" s="25">
        <v>1</v>
      </c>
      <c r="S14" s="25">
        <v>37</v>
      </c>
      <c r="T14" s="25">
        <v>17</v>
      </c>
      <c r="U14" s="25">
        <v>8</v>
      </c>
      <c r="V14" s="25">
        <v>119</v>
      </c>
      <c r="W14" s="25">
        <v>3</v>
      </c>
      <c r="X14" s="25">
        <v>1</v>
      </c>
      <c r="Y14" s="25">
        <v>4</v>
      </c>
      <c r="Z14" s="25">
        <v>1</v>
      </c>
      <c r="AA14" s="25">
        <v>44</v>
      </c>
      <c r="AB14" s="25">
        <v>119.866</v>
      </c>
      <c r="AC14" s="25">
        <v>4.133</v>
      </c>
      <c r="AD14" s="25">
        <v>1</v>
      </c>
      <c r="AE14" s="25">
        <v>19</v>
      </c>
      <c r="AF14" s="25">
        <v>1</v>
      </c>
      <c r="AG14" s="25">
        <v>5</v>
      </c>
      <c r="AH14" s="25">
        <v>21.588</v>
      </c>
      <c r="AI14" s="25">
        <v>14</v>
      </c>
      <c r="AJ14" s="25">
        <v>276</v>
      </c>
      <c r="AK14" s="26">
        <f t="shared" si="0"/>
        <v>1641.395</v>
      </c>
    </row>
    <row r="15" spans="1:37" ht="13.5" customHeight="1" thickBot="1" thickTop="1">
      <c r="A15" s="18" t="s">
        <v>36</v>
      </c>
      <c r="B15" s="23">
        <v>280</v>
      </c>
      <c r="C15" s="23">
        <v>13</v>
      </c>
      <c r="D15" s="23">
        <v>15</v>
      </c>
      <c r="E15" s="23">
        <v>19.863</v>
      </c>
      <c r="F15" s="23">
        <v>2</v>
      </c>
      <c r="G15" s="23">
        <v>5</v>
      </c>
      <c r="H15" s="23">
        <v>52</v>
      </c>
      <c r="I15" s="23">
        <v>1.096</v>
      </c>
      <c r="J15" s="23">
        <v>2</v>
      </c>
      <c r="K15" s="23">
        <v>1</v>
      </c>
      <c r="L15" s="23">
        <v>5</v>
      </c>
      <c r="M15" s="23">
        <v>11</v>
      </c>
      <c r="N15" s="23">
        <v>1</v>
      </c>
      <c r="O15" s="23">
        <v>0</v>
      </c>
      <c r="P15" s="23">
        <v>2</v>
      </c>
      <c r="Q15" s="23">
        <v>2</v>
      </c>
      <c r="R15" s="23">
        <v>0</v>
      </c>
      <c r="S15" s="23">
        <v>1</v>
      </c>
      <c r="T15" s="23">
        <v>7</v>
      </c>
      <c r="U15" s="23">
        <v>7</v>
      </c>
      <c r="V15" s="23">
        <v>175</v>
      </c>
      <c r="W15" s="23">
        <v>3</v>
      </c>
      <c r="X15" s="23">
        <v>3</v>
      </c>
      <c r="Y15" s="23">
        <v>0</v>
      </c>
      <c r="Z15" s="23">
        <v>0</v>
      </c>
      <c r="AA15" s="23">
        <v>4</v>
      </c>
      <c r="AB15" s="23">
        <v>48</v>
      </c>
      <c r="AC15" s="23">
        <v>3</v>
      </c>
      <c r="AD15" s="23">
        <v>0</v>
      </c>
      <c r="AE15" s="23">
        <v>7</v>
      </c>
      <c r="AF15" s="23">
        <v>0</v>
      </c>
      <c r="AG15" s="23">
        <v>0</v>
      </c>
      <c r="AH15" s="23">
        <v>16.234</v>
      </c>
      <c r="AI15" s="23">
        <v>18</v>
      </c>
      <c r="AJ15" s="23">
        <v>36</v>
      </c>
      <c r="AK15" s="30">
        <f t="shared" si="0"/>
        <v>740.1930000000001</v>
      </c>
    </row>
    <row r="16" spans="1:37" ht="13.5" customHeight="1" thickBot="1" thickTop="1">
      <c r="A16" s="20" t="s">
        <v>26</v>
      </c>
      <c r="B16" s="28">
        <f aca="true" t="shared" si="1" ref="B16:AK16">SUM(B15:B15)</f>
        <v>280</v>
      </c>
      <c r="C16" s="28">
        <f t="shared" si="1"/>
        <v>13</v>
      </c>
      <c r="D16" s="28">
        <f t="shared" si="1"/>
        <v>15</v>
      </c>
      <c r="E16" s="28">
        <f t="shared" si="1"/>
        <v>19.863</v>
      </c>
      <c r="F16" s="28">
        <f t="shared" si="1"/>
        <v>2</v>
      </c>
      <c r="G16" s="28">
        <f t="shared" si="1"/>
        <v>5</v>
      </c>
      <c r="H16" s="28">
        <f t="shared" si="1"/>
        <v>52</v>
      </c>
      <c r="I16" s="28">
        <f t="shared" si="1"/>
        <v>1.096</v>
      </c>
      <c r="J16" s="28">
        <f t="shared" si="1"/>
        <v>2</v>
      </c>
      <c r="K16" s="28">
        <f t="shared" si="1"/>
        <v>1</v>
      </c>
      <c r="L16" s="28">
        <f t="shared" si="1"/>
        <v>5</v>
      </c>
      <c r="M16" s="28">
        <f t="shared" si="1"/>
        <v>11</v>
      </c>
      <c r="N16" s="28">
        <f t="shared" si="1"/>
        <v>1</v>
      </c>
      <c r="O16" s="28">
        <f t="shared" si="1"/>
        <v>0</v>
      </c>
      <c r="P16" s="28">
        <f t="shared" si="1"/>
        <v>2</v>
      </c>
      <c r="Q16" s="28">
        <f t="shared" si="1"/>
        <v>2</v>
      </c>
      <c r="R16" s="28">
        <f t="shared" si="1"/>
        <v>0</v>
      </c>
      <c r="S16" s="28">
        <f t="shared" si="1"/>
        <v>1</v>
      </c>
      <c r="T16" s="28">
        <f t="shared" si="1"/>
        <v>7</v>
      </c>
      <c r="U16" s="28">
        <f t="shared" si="1"/>
        <v>7</v>
      </c>
      <c r="V16" s="28">
        <f t="shared" si="1"/>
        <v>175</v>
      </c>
      <c r="W16" s="28">
        <f t="shared" si="1"/>
        <v>3</v>
      </c>
      <c r="X16" s="28">
        <f t="shared" si="1"/>
        <v>3</v>
      </c>
      <c r="Y16" s="28">
        <f t="shared" si="1"/>
        <v>0</v>
      </c>
      <c r="Z16" s="28">
        <f t="shared" si="1"/>
        <v>0</v>
      </c>
      <c r="AA16" s="28">
        <f t="shared" si="1"/>
        <v>4</v>
      </c>
      <c r="AB16" s="28">
        <f t="shared" si="1"/>
        <v>48</v>
      </c>
      <c r="AC16" s="28">
        <f t="shared" si="1"/>
        <v>3</v>
      </c>
      <c r="AD16" s="28">
        <f t="shared" si="1"/>
        <v>0</v>
      </c>
      <c r="AE16" s="28">
        <f t="shared" si="1"/>
        <v>7</v>
      </c>
      <c r="AF16" s="28">
        <f t="shared" si="1"/>
        <v>0</v>
      </c>
      <c r="AG16" s="28">
        <f t="shared" si="1"/>
        <v>0</v>
      </c>
      <c r="AH16" s="28">
        <f t="shared" si="1"/>
        <v>16.234</v>
      </c>
      <c r="AI16" s="28">
        <f t="shared" si="1"/>
        <v>18</v>
      </c>
      <c r="AJ16" s="28">
        <f t="shared" si="1"/>
        <v>36</v>
      </c>
      <c r="AK16" s="29">
        <f t="shared" si="1"/>
        <v>740.1930000000001</v>
      </c>
    </row>
    <row r="17" spans="1:37" ht="13.5" customHeight="1" thickBot="1" thickTop="1">
      <c r="A17" s="18" t="s">
        <v>37</v>
      </c>
      <c r="B17" s="23">
        <v>159</v>
      </c>
      <c r="C17" s="23">
        <v>16</v>
      </c>
      <c r="D17" s="23">
        <v>4</v>
      </c>
      <c r="E17" s="23">
        <v>13</v>
      </c>
      <c r="F17" s="23">
        <v>2</v>
      </c>
      <c r="G17" s="23">
        <v>3</v>
      </c>
      <c r="H17" s="23">
        <v>12</v>
      </c>
      <c r="I17" s="23">
        <v>0</v>
      </c>
      <c r="J17" s="23">
        <v>0</v>
      </c>
      <c r="K17" s="23">
        <v>0</v>
      </c>
      <c r="L17" s="23">
        <v>3</v>
      </c>
      <c r="M17" s="23">
        <v>14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>
        <v>7</v>
      </c>
      <c r="T17" s="23">
        <v>22</v>
      </c>
      <c r="U17" s="23">
        <v>6</v>
      </c>
      <c r="V17" s="23">
        <v>63</v>
      </c>
      <c r="W17" s="23">
        <v>1</v>
      </c>
      <c r="X17" s="23">
        <v>5</v>
      </c>
      <c r="Y17" s="23">
        <v>1</v>
      </c>
      <c r="Z17" s="23">
        <v>0</v>
      </c>
      <c r="AA17" s="23">
        <v>2</v>
      </c>
      <c r="AB17" s="23">
        <v>11.255</v>
      </c>
      <c r="AC17" s="23">
        <v>1</v>
      </c>
      <c r="AD17" s="23">
        <v>3.008</v>
      </c>
      <c r="AE17" s="23">
        <v>6</v>
      </c>
      <c r="AF17" s="23">
        <v>2</v>
      </c>
      <c r="AG17" s="23">
        <v>0</v>
      </c>
      <c r="AH17" s="23">
        <v>5.11</v>
      </c>
      <c r="AI17" s="23">
        <v>1</v>
      </c>
      <c r="AJ17" s="23">
        <v>108</v>
      </c>
      <c r="AK17" s="30">
        <f>SUM(B17:AJ17)</f>
        <v>471.373</v>
      </c>
    </row>
    <row r="18" spans="1:37" ht="13.5" customHeight="1" thickBot="1" thickTop="1">
      <c r="A18" s="20" t="s">
        <v>27</v>
      </c>
      <c r="B18" s="28">
        <f aca="true" t="shared" si="2" ref="B18:AK18">SUM(B17:B17)</f>
        <v>159</v>
      </c>
      <c r="C18" s="28">
        <f t="shared" si="2"/>
        <v>16</v>
      </c>
      <c r="D18" s="28">
        <f t="shared" si="2"/>
        <v>4</v>
      </c>
      <c r="E18" s="28">
        <f t="shared" si="2"/>
        <v>13</v>
      </c>
      <c r="F18" s="28">
        <f t="shared" si="2"/>
        <v>2</v>
      </c>
      <c r="G18" s="28">
        <f t="shared" si="2"/>
        <v>3</v>
      </c>
      <c r="H18" s="28">
        <f t="shared" si="2"/>
        <v>12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3</v>
      </c>
      <c r="M18" s="28">
        <f t="shared" si="2"/>
        <v>14</v>
      </c>
      <c r="N18" s="28">
        <f t="shared" si="2"/>
        <v>0</v>
      </c>
      <c r="O18" s="28">
        <f t="shared" si="2"/>
        <v>1</v>
      </c>
      <c r="P18" s="28">
        <f t="shared" si="2"/>
        <v>0</v>
      </c>
      <c r="Q18" s="28">
        <f t="shared" si="2"/>
        <v>0</v>
      </c>
      <c r="R18" s="28">
        <f t="shared" si="2"/>
        <v>0</v>
      </c>
      <c r="S18" s="28">
        <f t="shared" si="2"/>
        <v>7</v>
      </c>
      <c r="T18" s="28">
        <f t="shared" si="2"/>
        <v>22</v>
      </c>
      <c r="U18" s="28">
        <f t="shared" si="2"/>
        <v>6</v>
      </c>
      <c r="V18" s="28">
        <f t="shared" si="2"/>
        <v>63</v>
      </c>
      <c r="W18" s="28">
        <f t="shared" si="2"/>
        <v>1</v>
      </c>
      <c r="X18" s="28">
        <f t="shared" si="2"/>
        <v>5</v>
      </c>
      <c r="Y18" s="28">
        <f t="shared" si="2"/>
        <v>1</v>
      </c>
      <c r="Z18" s="28">
        <f t="shared" si="2"/>
        <v>0</v>
      </c>
      <c r="AA18" s="28">
        <f t="shared" si="2"/>
        <v>2</v>
      </c>
      <c r="AB18" s="28">
        <f t="shared" si="2"/>
        <v>11.255</v>
      </c>
      <c r="AC18" s="28">
        <f t="shared" si="2"/>
        <v>1</v>
      </c>
      <c r="AD18" s="28">
        <f t="shared" si="2"/>
        <v>3.008</v>
      </c>
      <c r="AE18" s="28">
        <f t="shared" si="2"/>
        <v>6</v>
      </c>
      <c r="AF18" s="28">
        <f t="shared" si="2"/>
        <v>2</v>
      </c>
      <c r="AG18" s="28">
        <f t="shared" si="2"/>
        <v>0</v>
      </c>
      <c r="AH18" s="28">
        <f t="shared" si="2"/>
        <v>5.11</v>
      </c>
      <c r="AI18" s="28">
        <f t="shared" si="2"/>
        <v>1</v>
      </c>
      <c r="AJ18" s="28">
        <f t="shared" si="2"/>
        <v>108</v>
      </c>
      <c r="AK18" s="29">
        <f t="shared" si="2"/>
        <v>471.373</v>
      </c>
    </row>
    <row r="19" spans="1:37" ht="13.5" customHeight="1" thickBot="1" thickTop="1">
      <c r="A19" s="18" t="s">
        <v>102</v>
      </c>
      <c r="B19" s="23">
        <v>135</v>
      </c>
      <c r="C19" s="23">
        <v>3</v>
      </c>
      <c r="D19" s="23">
        <v>0</v>
      </c>
      <c r="E19" s="23">
        <v>17</v>
      </c>
      <c r="F19" s="23">
        <v>0</v>
      </c>
      <c r="G19" s="23">
        <v>0</v>
      </c>
      <c r="H19" s="23">
        <v>1</v>
      </c>
      <c r="I19" s="23">
        <v>1.026</v>
      </c>
      <c r="J19" s="23">
        <v>0</v>
      </c>
      <c r="K19" s="23">
        <v>0</v>
      </c>
      <c r="L19" s="23">
        <v>4</v>
      </c>
      <c r="M19" s="23">
        <v>2</v>
      </c>
      <c r="N19" s="23">
        <v>0</v>
      </c>
      <c r="O19" s="23">
        <v>0</v>
      </c>
      <c r="P19" s="23">
        <v>0</v>
      </c>
      <c r="Q19" s="23">
        <v>0</v>
      </c>
      <c r="R19" s="23">
        <v>2</v>
      </c>
      <c r="S19" s="23">
        <v>3</v>
      </c>
      <c r="T19" s="23">
        <v>1</v>
      </c>
      <c r="U19" s="23">
        <v>1</v>
      </c>
      <c r="V19" s="23">
        <v>0</v>
      </c>
      <c r="W19" s="23">
        <v>1</v>
      </c>
      <c r="X19" s="23">
        <v>1</v>
      </c>
      <c r="Y19" s="23">
        <v>0</v>
      </c>
      <c r="Z19" s="23">
        <v>0</v>
      </c>
      <c r="AA19" s="23">
        <v>51</v>
      </c>
      <c r="AB19" s="23">
        <v>10</v>
      </c>
      <c r="AC19" s="23">
        <v>1</v>
      </c>
      <c r="AD19" s="23">
        <v>0</v>
      </c>
      <c r="AE19" s="23">
        <v>1</v>
      </c>
      <c r="AF19" s="23">
        <v>0</v>
      </c>
      <c r="AG19" s="23">
        <v>0</v>
      </c>
      <c r="AH19" s="23">
        <v>6.365</v>
      </c>
      <c r="AI19" s="23">
        <v>1</v>
      </c>
      <c r="AJ19" s="23">
        <v>29</v>
      </c>
      <c r="AK19" s="30">
        <f>SUM(B19:AJ19)</f>
        <v>271.391</v>
      </c>
    </row>
    <row r="20" spans="1:37" ht="13.5" customHeight="1" thickBot="1" thickTop="1">
      <c r="A20" s="20" t="s">
        <v>38</v>
      </c>
      <c r="B20" s="28">
        <f aca="true" t="shared" si="3" ref="B20:AK20">SUM(B19:B19)</f>
        <v>135</v>
      </c>
      <c r="C20" s="28">
        <f t="shared" si="3"/>
        <v>3</v>
      </c>
      <c r="D20" s="28">
        <f t="shared" si="3"/>
        <v>0</v>
      </c>
      <c r="E20" s="28">
        <f t="shared" si="3"/>
        <v>17</v>
      </c>
      <c r="F20" s="28">
        <f t="shared" si="3"/>
        <v>0</v>
      </c>
      <c r="G20" s="28">
        <f t="shared" si="3"/>
        <v>0</v>
      </c>
      <c r="H20" s="28">
        <f t="shared" si="3"/>
        <v>1</v>
      </c>
      <c r="I20" s="28">
        <f t="shared" si="3"/>
        <v>1.026</v>
      </c>
      <c r="J20" s="28">
        <f t="shared" si="3"/>
        <v>0</v>
      </c>
      <c r="K20" s="28">
        <f t="shared" si="3"/>
        <v>0</v>
      </c>
      <c r="L20" s="28">
        <f t="shared" si="3"/>
        <v>4</v>
      </c>
      <c r="M20" s="28">
        <f t="shared" si="3"/>
        <v>2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28">
        <f t="shared" si="3"/>
        <v>0</v>
      </c>
      <c r="R20" s="28">
        <f t="shared" si="3"/>
        <v>2</v>
      </c>
      <c r="S20" s="28">
        <f t="shared" si="3"/>
        <v>3</v>
      </c>
      <c r="T20" s="28">
        <f t="shared" si="3"/>
        <v>1</v>
      </c>
      <c r="U20" s="28">
        <f t="shared" si="3"/>
        <v>1</v>
      </c>
      <c r="V20" s="28">
        <f t="shared" si="3"/>
        <v>0</v>
      </c>
      <c r="W20" s="28">
        <f t="shared" si="3"/>
        <v>1</v>
      </c>
      <c r="X20" s="28">
        <f t="shared" si="3"/>
        <v>1</v>
      </c>
      <c r="Y20" s="28">
        <f t="shared" si="3"/>
        <v>0</v>
      </c>
      <c r="Z20" s="28">
        <f t="shared" si="3"/>
        <v>0</v>
      </c>
      <c r="AA20" s="28">
        <f t="shared" si="3"/>
        <v>51</v>
      </c>
      <c r="AB20" s="28">
        <f t="shared" si="3"/>
        <v>10</v>
      </c>
      <c r="AC20" s="28">
        <f t="shared" si="3"/>
        <v>1</v>
      </c>
      <c r="AD20" s="28">
        <f t="shared" si="3"/>
        <v>0</v>
      </c>
      <c r="AE20" s="28">
        <f t="shared" si="3"/>
        <v>1</v>
      </c>
      <c r="AF20" s="28">
        <f t="shared" si="3"/>
        <v>0</v>
      </c>
      <c r="AG20" s="28">
        <f t="shared" si="3"/>
        <v>0</v>
      </c>
      <c r="AH20" s="28">
        <f t="shared" si="3"/>
        <v>6.365</v>
      </c>
      <c r="AI20" s="28">
        <f t="shared" si="3"/>
        <v>1</v>
      </c>
      <c r="AJ20" s="28">
        <f t="shared" si="3"/>
        <v>29</v>
      </c>
      <c r="AK20" s="29">
        <f t="shared" si="3"/>
        <v>271.391</v>
      </c>
    </row>
    <row r="21" spans="1:37" ht="13.5" customHeight="1" thickBot="1" thickTop="1">
      <c r="A21" s="22" t="s">
        <v>58</v>
      </c>
      <c r="B21" s="31">
        <v>513</v>
      </c>
      <c r="C21" s="31">
        <v>24</v>
      </c>
      <c r="D21" s="31">
        <v>20</v>
      </c>
      <c r="E21" s="31">
        <v>88.915</v>
      </c>
      <c r="F21" s="31">
        <v>2</v>
      </c>
      <c r="G21" s="31">
        <v>3</v>
      </c>
      <c r="H21" s="31">
        <v>42</v>
      </c>
      <c r="I21" s="31">
        <v>2.205</v>
      </c>
      <c r="J21" s="31">
        <v>0</v>
      </c>
      <c r="K21" s="31">
        <v>1</v>
      </c>
      <c r="L21" s="31">
        <v>11</v>
      </c>
      <c r="M21" s="31">
        <v>29</v>
      </c>
      <c r="N21" s="31">
        <v>3</v>
      </c>
      <c r="O21" s="31">
        <v>3</v>
      </c>
      <c r="P21" s="31">
        <v>3</v>
      </c>
      <c r="Q21" s="31">
        <v>0</v>
      </c>
      <c r="R21" s="31">
        <v>1</v>
      </c>
      <c r="S21" s="31">
        <v>12</v>
      </c>
      <c r="T21" s="31">
        <v>6</v>
      </c>
      <c r="U21" s="31">
        <v>26</v>
      </c>
      <c r="V21" s="31">
        <v>113</v>
      </c>
      <c r="W21" s="31">
        <v>2</v>
      </c>
      <c r="X21" s="31">
        <v>3</v>
      </c>
      <c r="Y21" s="31">
        <v>1</v>
      </c>
      <c r="Z21" s="31">
        <v>0</v>
      </c>
      <c r="AA21" s="31">
        <v>45</v>
      </c>
      <c r="AB21" s="31">
        <v>98.796</v>
      </c>
      <c r="AC21" s="31">
        <v>7.203</v>
      </c>
      <c r="AD21" s="31">
        <v>3</v>
      </c>
      <c r="AE21" s="31">
        <v>25</v>
      </c>
      <c r="AF21" s="31">
        <v>1</v>
      </c>
      <c r="AG21" s="31">
        <v>0</v>
      </c>
      <c r="AH21" s="31">
        <v>11.202</v>
      </c>
      <c r="AI21" s="31">
        <v>24</v>
      </c>
      <c r="AJ21" s="31">
        <v>116</v>
      </c>
      <c r="AK21" s="30">
        <f>SUM(B21:AJ21)</f>
        <v>1240.321</v>
      </c>
    </row>
    <row r="22" spans="1:37" ht="13.5" customHeight="1" thickBot="1" thickTop="1">
      <c r="A22" s="20" t="s">
        <v>40</v>
      </c>
      <c r="B22" s="28">
        <f aca="true" t="shared" si="4" ref="B22:AK22">SUM(B21:B21)</f>
        <v>513</v>
      </c>
      <c r="C22" s="28">
        <f t="shared" si="4"/>
        <v>24</v>
      </c>
      <c r="D22" s="28">
        <f t="shared" si="4"/>
        <v>20</v>
      </c>
      <c r="E22" s="28">
        <f t="shared" si="4"/>
        <v>88.915</v>
      </c>
      <c r="F22" s="28">
        <f t="shared" si="4"/>
        <v>2</v>
      </c>
      <c r="G22" s="28">
        <f t="shared" si="4"/>
        <v>3</v>
      </c>
      <c r="H22" s="28">
        <f t="shared" si="4"/>
        <v>42</v>
      </c>
      <c r="I22" s="28">
        <f t="shared" si="4"/>
        <v>2.205</v>
      </c>
      <c r="J22" s="28">
        <f t="shared" si="4"/>
        <v>0</v>
      </c>
      <c r="K22" s="28">
        <f t="shared" si="4"/>
        <v>1</v>
      </c>
      <c r="L22" s="28">
        <f t="shared" si="4"/>
        <v>11</v>
      </c>
      <c r="M22" s="28">
        <f t="shared" si="4"/>
        <v>29</v>
      </c>
      <c r="N22" s="28">
        <f t="shared" si="4"/>
        <v>3</v>
      </c>
      <c r="O22" s="28">
        <f t="shared" si="4"/>
        <v>3</v>
      </c>
      <c r="P22" s="28">
        <f t="shared" si="4"/>
        <v>3</v>
      </c>
      <c r="Q22" s="28">
        <f t="shared" si="4"/>
        <v>0</v>
      </c>
      <c r="R22" s="28">
        <f t="shared" si="4"/>
        <v>1</v>
      </c>
      <c r="S22" s="28">
        <f t="shared" si="4"/>
        <v>12</v>
      </c>
      <c r="T22" s="28">
        <f t="shared" si="4"/>
        <v>6</v>
      </c>
      <c r="U22" s="28">
        <f t="shared" si="4"/>
        <v>26</v>
      </c>
      <c r="V22" s="28">
        <f t="shared" si="4"/>
        <v>113</v>
      </c>
      <c r="W22" s="28">
        <f t="shared" si="4"/>
        <v>2</v>
      </c>
      <c r="X22" s="28">
        <f t="shared" si="4"/>
        <v>3</v>
      </c>
      <c r="Y22" s="28">
        <f t="shared" si="4"/>
        <v>1</v>
      </c>
      <c r="Z22" s="28">
        <f t="shared" si="4"/>
        <v>0</v>
      </c>
      <c r="AA22" s="28">
        <f t="shared" si="4"/>
        <v>45</v>
      </c>
      <c r="AB22" s="28">
        <f t="shared" si="4"/>
        <v>98.796</v>
      </c>
      <c r="AC22" s="28">
        <f t="shared" si="4"/>
        <v>7.203</v>
      </c>
      <c r="AD22" s="28">
        <f t="shared" si="4"/>
        <v>3</v>
      </c>
      <c r="AE22" s="28">
        <f t="shared" si="4"/>
        <v>25</v>
      </c>
      <c r="AF22" s="28">
        <f t="shared" si="4"/>
        <v>1</v>
      </c>
      <c r="AG22" s="28">
        <f t="shared" si="4"/>
        <v>0</v>
      </c>
      <c r="AH22" s="28">
        <f t="shared" si="4"/>
        <v>11.202</v>
      </c>
      <c r="AI22" s="28">
        <f t="shared" si="4"/>
        <v>24</v>
      </c>
      <c r="AJ22" s="28">
        <f t="shared" si="4"/>
        <v>116</v>
      </c>
      <c r="AK22" s="29">
        <f t="shared" si="4"/>
        <v>1240.321</v>
      </c>
    </row>
    <row r="23" spans="1:37" ht="13.5" customHeight="1" thickTop="1">
      <c r="A23" s="18" t="s">
        <v>43</v>
      </c>
      <c r="B23" s="23">
        <v>102</v>
      </c>
      <c r="C23" s="23">
        <v>3</v>
      </c>
      <c r="D23" s="23">
        <v>3</v>
      </c>
      <c r="E23" s="23">
        <v>14</v>
      </c>
      <c r="F23" s="23">
        <v>0</v>
      </c>
      <c r="G23" s="23">
        <v>0</v>
      </c>
      <c r="H23" s="23">
        <v>33</v>
      </c>
      <c r="I23" s="23">
        <v>1</v>
      </c>
      <c r="J23" s="23">
        <v>0</v>
      </c>
      <c r="K23" s="23">
        <v>1</v>
      </c>
      <c r="L23" s="23">
        <v>3</v>
      </c>
      <c r="M23" s="23">
        <v>1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2</v>
      </c>
      <c r="T23" s="23">
        <v>1</v>
      </c>
      <c r="U23" s="23">
        <v>2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11</v>
      </c>
      <c r="AB23" s="23">
        <v>6</v>
      </c>
      <c r="AC23" s="23">
        <v>1</v>
      </c>
      <c r="AD23" s="23">
        <v>0</v>
      </c>
      <c r="AE23" s="23">
        <v>4</v>
      </c>
      <c r="AF23" s="23">
        <v>0</v>
      </c>
      <c r="AG23" s="23">
        <v>1</v>
      </c>
      <c r="AH23" s="23">
        <v>1.047</v>
      </c>
      <c r="AI23" s="23">
        <v>3</v>
      </c>
      <c r="AJ23" s="23">
        <v>11</v>
      </c>
      <c r="AK23" s="30">
        <f>SUM(B23:AJ23)</f>
        <v>205.047</v>
      </c>
    </row>
    <row r="24" spans="1:37" ht="13.5" customHeight="1">
      <c r="A24" s="18" t="s">
        <v>44</v>
      </c>
      <c r="B24" s="23">
        <v>170</v>
      </c>
      <c r="C24" s="23">
        <v>5</v>
      </c>
      <c r="D24" s="23">
        <v>1</v>
      </c>
      <c r="E24" s="23">
        <v>8</v>
      </c>
      <c r="F24" s="23">
        <v>0</v>
      </c>
      <c r="G24" s="23">
        <v>1</v>
      </c>
      <c r="H24" s="23">
        <v>2</v>
      </c>
      <c r="I24" s="23">
        <v>0</v>
      </c>
      <c r="J24" s="23">
        <v>3</v>
      </c>
      <c r="K24" s="23">
        <v>0</v>
      </c>
      <c r="L24" s="23">
        <v>4</v>
      </c>
      <c r="M24" s="23">
        <v>2</v>
      </c>
      <c r="N24" s="23">
        <v>2</v>
      </c>
      <c r="O24" s="23">
        <v>0</v>
      </c>
      <c r="P24" s="23">
        <v>0</v>
      </c>
      <c r="Q24" s="23">
        <v>2</v>
      </c>
      <c r="R24" s="23">
        <v>0</v>
      </c>
      <c r="S24" s="23">
        <v>0</v>
      </c>
      <c r="T24" s="23">
        <v>1</v>
      </c>
      <c r="U24" s="23">
        <v>3</v>
      </c>
      <c r="V24" s="23">
        <v>0</v>
      </c>
      <c r="W24" s="23">
        <v>0</v>
      </c>
      <c r="X24" s="23">
        <v>1</v>
      </c>
      <c r="Y24" s="23">
        <v>0</v>
      </c>
      <c r="Z24" s="23">
        <v>0</v>
      </c>
      <c r="AA24" s="23">
        <v>43</v>
      </c>
      <c r="AB24" s="23">
        <v>14</v>
      </c>
      <c r="AC24" s="23">
        <v>0</v>
      </c>
      <c r="AD24" s="23">
        <v>5</v>
      </c>
      <c r="AE24" s="23">
        <v>1</v>
      </c>
      <c r="AF24" s="23">
        <v>1</v>
      </c>
      <c r="AG24" s="23">
        <v>0</v>
      </c>
      <c r="AH24" s="23">
        <v>3.146</v>
      </c>
      <c r="AI24" s="23">
        <v>3</v>
      </c>
      <c r="AJ24" s="23">
        <v>21</v>
      </c>
      <c r="AK24" s="27">
        <f>SUM(B24:AJ24)</f>
        <v>296.146</v>
      </c>
    </row>
    <row r="25" spans="1:37" ht="13.5" customHeight="1" thickBot="1">
      <c r="A25" s="18" t="s">
        <v>59</v>
      </c>
      <c r="B25" s="23">
        <v>376</v>
      </c>
      <c r="C25" s="23">
        <v>6</v>
      </c>
      <c r="D25" s="23">
        <v>5</v>
      </c>
      <c r="E25" s="23">
        <v>34.222</v>
      </c>
      <c r="F25" s="23">
        <v>2</v>
      </c>
      <c r="G25" s="23">
        <v>1</v>
      </c>
      <c r="H25" s="23">
        <v>9</v>
      </c>
      <c r="I25" s="23">
        <v>2.044</v>
      </c>
      <c r="J25" s="23">
        <v>0</v>
      </c>
      <c r="K25" s="23">
        <v>0</v>
      </c>
      <c r="L25" s="23">
        <v>12</v>
      </c>
      <c r="M25" s="23">
        <v>19</v>
      </c>
      <c r="N25" s="23">
        <v>2</v>
      </c>
      <c r="O25" s="23">
        <v>0</v>
      </c>
      <c r="P25" s="23">
        <v>0</v>
      </c>
      <c r="Q25" s="23">
        <v>1</v>
      </c>
      <c r="R25" s="23">
        <v>0</v>
      </c>
      <c r="S25" s="23">
        <v>6</v>
      </c>
      <c r="T25" s="23">
        <v>2</v>
      </c>
      <c r="U25" s="23">
        <v>5</v>
      </c>
      <c r="V25" s="23">
        <v>0</v>
      </c>
      <c r="W25" s="23">
        <v>0</v>
      </c>
      <c r="X25" s="23">
        <v>4</v>
      </c>
      <c r="Y25" s="23">
        <v>3</v>
      </c>
      <c r="Z25" s="23">
        <v>0</v>
      </c>
      <c r="AA25" s="23">
        <v>61</v>
      </c>
      <c r="AB25" s="23">
        <v>2</v>
      </c>
      <c r="AC25" s="23">
        <v>1</v>
      </c>
      <c r="AD25" s="23">
        <v>0</v>
      </c>
      <c r="AE25" s="23">
        <v>3</v>
      </c>
      <c r="AF25" s="23">
        <v>0</v>
      </c>
      <c r="AG25" s="23">
        <v>3</v>
      </c>
      <c r="AH25" s="23">
        <v>6.144</v>
      </c>
      <c r="AI25" s="23">
        <v>3</v>
      </c>
      <c r="AJ25" s="23">
        <v>43</v>
      </c>
      <c r="AK25" s="27">
        <f>SUM(B25:AJ25)</f>
        <v>611.41</v>
      </c>
    </row>
    <row r="26" spans="1:37" ht="13.5" customHeight="1" thickBot="1" thickTop="1">
      <c r="A26" s="20" t="s">
        <v>42</v>
      </c>
      <c r="B26" s="28">
        <f aca="true" t="shared" si="5" ref="B26:AK26">SUM(B23:B25)</f>
        <v>648</v>
      </c>
      <c r="C26" s="28">
        <f t="shared" si="5"/>
        <v>14</v>
      </c>
      <c r="D26" s="28">
        <f t="shared" si="5"/>
        <v>9</v>
      </c>
      <c r="E26" s="28">
        <f t="shared" si="5"/>
        <v>56.222</v>
      </c>
      <c r="F26" s="28">
        <f t="shared" si="5"/>
        <v>2</v>
      </c>
      <c r="G26" s="28">
        <f t="shared" si="5"/>
        <v>2</v>
      </c>
      <c r="H26" s="28">
        <f t="shared" si="5"/>
        <v>44</v>
      </c>
      <c r="I26" s="28">
        <f t="shared" si="5"/>
        <v>3.044</v>
      </c>
      <c r="J26" s="28">
        <f t="shared" si="5"/>
        <v>3</v>
      </c>
      <c r="K26" s="28">
        <f t="shared" si="5"/>
        <v>1</v>
      </c>
      <c r="L26" s="28">
        <f t="shared" si="5"/>
        <v>19</v>
      </c>
      <c r="M26" s="28">
        <f t="shared" si="5"/>
        <v>22</v>
      </c>
      <c r="N26" s="28">
        <f t="shared" si="5"/>
        <v>4</v>
      </c>
      <c r="O26" s="28">
        <f t="shared" si="5"/>
        <v>0</v>
      </c>
      <c r="P26" s="28">
        <f t="shared" si="5"/>
        <v>1</v>
      </c>
      <c r="Q26" s="28">
        <f t="shared" si="5"/>
        <v>3</v>
      </c>
      <c r="R26" s="28">
        <f t="shared" si="5"/>
        <v>0</v>
      </c>
      <c r="S26" s="28">
        <f t="shared" si="5"/>
        <v>8</v>
      </c>
      <c r="T26" s="28">
        <f t="shared" si="5"/>
        <v>4</v>
      </c>
      <c r="U26" s="28">
        <f t="shared" si="5"/>
        <v>10</v>
      </c>
      <c r="V26" s="28">
        <f t="shared" si="5"/>
        <v>0</v>
      </c>
      <c r="W26" s="28">
        <f t="shared" si="5"/>
        <v>0</v>
      </c>
      <c r="X26" s="28">
        <f t="shared" si="5"/>
        <v>5</v>
      </c>
      <c r="Y26" s="28">
        <f t="shared" si="5"/>
        <v>3</v>
      </c>
      <c r="Z26" s="28">
        <f t="shared" si="5"/>
        <v>0</v>
      </c>
      <c r="AA26" s="28">
        <f t="shared" si="5"/>
        <v>115</v>
      </c>
      <c r="AB26" s="28">
        <f t="shared" si="5"/>
        <v>22</v>
      </c>
      <c r="AC26" s="28">
        <f t="shared" si="5"/>
        <v>2</v>
      </c>
      <c r="AD26" s="28">
        <f t="shared" si="5"/>
        <v>5</v>
      </c>
      <c r="AE26" s="28">
        <f t="shared" si="5"/>
        <v>8</v>
      </c>
      <c r="AF26" s="28">
        <f t="shared" si="5"/>
        <v>1</v>
      </c>
      <c r="AG26" s="28">
        <f t="shared" si="5"/>
        <v>4</v>
      </c>
      <c r="AH26" s="28">
        <f t="shared" si="5"/>
        <v>10.337</v>
      </c>
      <c r="AI26" s="28">
        <f t="shared" si="5"/>
        <v>9</v>
      </c>
      <c r="AJ26" s="28">
        <f t="shared" si="5"/>
        <v>75</v>
      </c>
      <c r="AK26" s="29">
        <f t="shared" si="5"/>
        <v>1112.603</v>
      </c>
    </row>
    <row r="27" spans="1:37" ht="13.5" customHeight="1" thickTop="1">
      <c r="A27" s="18" t="s">
        <v>47</v>
      </c>
      <c r="B27" s="23">
        <v>254</v>
      </c>
      <c r="C27" s="23">
        <v>4</v>
      </c>
      <c r="D27" s="23">
        <v>0</v>
      </c>
      <c r="E27" s="23">
        <v>19.487</v>
      </c>
      <c r="F27" s="23">
        <v>2</v>
      </c>
      <c r="G27" s="23">
        <v>0</v>
      </c>
      <c r="H27" s="23">
        <v>27</v>
      </c>
      <c r="I27" s="23">
        <v>1.071</v>
      </c>
      <c r="J27" s="23">
        <v>0</v>
      </c>
      <c r="K27" s="23">
        <v>1</v>
      </c>
      <c r="L27" s="23">
        <v>2</v>
      </c>
      <c r="M27" s="23">
        <v>19</v>
      </c>
      <c r="N27" s="23">
        <v>0</v>
      </c>
      <c r="O27" s="23">
        <v>0</v>
      </c>
      <c r="P27" s="23">
        <v>1</v>
      </c>
      <c r="Q27" s="23">
        <v>0</v>
      </c>
      <c r="R27" s="23">
        <v>0</v>
      </c>
      <c r="S27" s="23">
        <v>3</v>
      </c>
      <c r="T27" s="23">
        <v>1</v>
      </c>
      <c r="U27" s="23">
        <v>4</v>
      </c>
      <c r="V27" s="23">
        <v>4</v>
      </c>
      <c r="W27" s="23">
        <v>0</v>
      </c>
      <c r="X27" s="23">
        <v>1</v>
      </c>
      <c r="Y27" s="23">
        <v>1</v>
      </c>
      <c r="Z27" s="23">
        <v>0</v>
      </c>
      <c r="AA27" s="23">
        <v>25</v>
      </c>
      <c r="AB27" s="23">
        <v>9.625</v>
      </c>
      <c r="AC27" s="23">
        <v>1.375</v>
      </c>
      <c r="AD27" s="23">
        <v>0</v>
      </c>
      <c r="AE27" s="23">
        <v>6</v>
      </c>
      <c r="AF27" s="23">
        <v>2</v>
      </c>
      <c r="AG27" s="23">
        <v>2</v>
      </c>
      <c r="AH27" s="23">
        <v>1.015</v>
      </c>
      <c r="AI27" s="23">
        <v>4</v>
      </c>
      <c r="AJ27" s="23">
        <v>39</v>
      </c>
      <c r="AK27" s="30">
        <f>SUM(B27:AJ27)</f>
        <v>434.57300000000004</v>
      </c>
    </row>
    <row r="28" spans="1:37" ht="13.5" customHeight="1" thickBot="1">
      <c r="A28" s="14" t="s">
        <v>60</v>
      </c>
      <c r="B28" s="25">
        <v>5</v>
      </c>
      <c r="C28" s="25">
        <v>7</v>
      </c>
      <c r="D28" s="25">
        <v>4</v>
      </c>
      <c r="E28" s="25">
        <v>55.797</v>
      </c>
      <c r="F28" s="25">
        <v>1</v>
      </c>
      <c r="G28" s="25">
        <v>3</v>
      </c>
      <c r="H28" s="25">
        <v>14</v>
      </c>
      <c r="I28" s="25">
        <v>0</v>
      </c>
      <c r="J28" s="25">
        <v>0</v>
      </c>
      <c r="K28" s="25">
        <v>0</v>
      </c>
      <c r="L28" s="25">
        <v>4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8</v>
      </c>
      <c r="U28" s="25">
        <v>2</v>
      </c>
      <c r="V28" s="25">
        <v>3</v>
      </c>
      <c r="W28" s="25">
        <v>0</v>
      </c>
      <c r="X28" s="25">
        <v>4</v>
      </c>
      <c r="Y28" s="25">
        <v>0</v>
      </c>
      <c r="Z28" s="25">
        <v>1</v>
      </c>
      <c r="AA28" s="25">
        <v>28</v>
      </c>
      <c r="AB28" s="25">
        <v>3</v>
      </c>
      <c r="AC28" s="25">
        <v>1</v>
      </c>
      <c r="AD28" s="25">
        <v>0</v>
      </c>
      <c r="AE28" s="25">
        <v>11</v>
      </c>
      <c r="AF28" s="25">
        <v>0</v>
      </c>
      <c r="AG28" s="25">
        <v>0</v>
      </c>
      <c r="AH28" s="25">
        <v>1.025</v>
      </c>
      <c r="AI28" s="25">
        <v>1</v>
      </c>
      <c r="AJ28" s="25">
        <v>12</v>
      </c>
      <c r="AK28" s="26">
        <f>SUM(B28:AJ28)</f>
        <v>168.822</v>
      </c>
    </row>
    <row r="29" spans="1:37" ht="13.5" customHeight="1" thickBot="1" thickTop="1">
      <c r="A29" s="20" t="s">
        <v>46</v>
      </c>
      <c r="B29" s="28">
        <f aca="true" t="shared" si="6" ref="B29:AK29">SUM(B27:B28)</f>
        <v>259</v>
      </c>
      <c r="C29" s="28">
        <f t="shared" si="6"/>
        <v>11</v>
      </c>
      <c r="D29" s="28">
        <f t="shared" si="6"/>
        <v>4</v>
      </c>
      <c r="E29" s="28">
        <f t="shared" si="6"/>
        <v>75.28399999999999</v>
      </c>
      <c r="F29" s="28">
        <f t="shared" si="6"/>
        <v>3</v>
      </c>
      <c r="G29" s="28">
        <f t="shared" si="6"/>
        <v>3</v>
      </c>
      <c r="H29" s="28">
        <f t="shared" si="6"/>
        <v>41</v>
      </c>
      <c r="I29" s="28">
        <f t="shared" si="6"/>
        <v>1.071</v>
      </c>
      <c r="J29" s="28">
        <f t="shared" si="6"/>
        <v>0</v>
      </c>
      <c r="K29" s="28">
        <f t="shared" si="6"/>
        <v>1</v>
      </c>
      <c r="L29" s="28">
        <f t="shared" si="6"/>
        <v>6</v>
      </c>
      <c r="M29" s="28">
        <f t="shared" si="6"/>
        <v>19</v>
      </c>
      <c r="N29" s="28">
        <f t="shared" si="6"/>
        <v>0</v>
      </c>
      <c r="O29" s="28">
        <f t="shared" si="6"/>
        <v>0</v>
      </c>
      <c r="P29" s="28">
        <f t="shared" si="6"/>
        <v>1</v>
      </c>
      <c r="Q29" s="28">
        <f t="shared" si="6"/>
        <v>0</v>
      </c>
      <c r="R29" s="28">
        <f t="shared" si="6"/>
        <v>0</v>
      </c>
      <c r="S29" s="28">
        <f t="shared" si="6"/>
        <v>3</v>
      </c>
      <c r="T29" s="28">
        <f t="shared" si="6"/>
        <v>9</v>
      </c>
      <c r="U29" s="28">
        <f t="shared" si="6"/>
        <v>6</v>
      </c>
      <c r="V29" s="28">
        <f t="shared" si="6"/>
        <v>7</v>
      </c>
      <c r="W29" s="28">
        <f t="shared" si="6"/>
        <v>0</v>
      </c>
      <c r="X29" s="28">
        <f t="shared" si="6"/>
        <v>5</v>
      </c>
      <c r="Y29" s="28">
        <f t="shared" si="6"/>
        <v>1</v>
      </c>
      <c r="Z29" s="28">
        <f t="shared" si="6"/>
        <v>1</v>
      </c>
      <c r="AA29" s="28">
        <f t="shared" si="6"/>
        <v>53</v>
      </c>
      <c r="AB29" s="28">
        <f t="shared" si="6"/>
        <v>12.625</v>
      </c>
      <c r="AC29" s="28">
        <f t="shared" si="6"/>
        <v>2.375</v>
      </c>
      <c r="AD29" s="28">
        <f t="shared" si="6"/>
        <v>0</v>
      </c>
      <c r="AE29" s="28">
        <f t="shared" si="6"/>
        <v>17</v>
      </c>
      <c r="AF29" s="28">
        <f t="shared" si="6"/>
        <v>2</v>
      </c>
      <c r="AG29" s="28">
        <f t="shared" si="6"/>
        <v>2</v>
      </c>
      <c r="AH29" s="28">
        <f t="shared" si="6"/>
        <v>2.04</v>
      </c>
      <c r="AI29" s="28">
        <f t="shared" si="6"/>
        <v>5</v>
      </c>
      <c r="AJ29" s="28">
        <f t="shared" si="6"/>
        <v>51</v>
      </c>
      <c r="AK29" s="29">
        <f t="shared" si="6"/>
        <v>603.395</v>
      </c>
    </row>
    <row r="30" spans="1:37" ht="13.5" customHeight="1" thickTop="1">
      <c r="A30" s="18" t="s">
        <v>49</v>
      </c>
      <c r="B30" s="23">
        <v>146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6</v>
      </c>
      <c r="I30" s="23">
        <v>0</v>
      </c>
      <c r="J30" s="23">
        <v>0</v>
      </c>
      <c r="K30" s="23">
        <v>2</v>
      </c>
      <c r="L30" s="23">
        <v>1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1</v>
      </c>
      <c r="AB30" s="23">
        <v>0</v>
      </c>
      <c r="AC30" s="23">
        <v>2</v>
      </c>
      <c r="AD30" s="23">
        <v>0</v>
      </c>
      <c r="AE30" s="23">
        <v>2</v>
      </c>
      <c r="AF30" s="23">
        <v>0</v>
      </c>
      <c r="AG30" s="23">
        <v>0</v>
      </c>
      <c r="AH30" s="23">
        <v>2.055</v>
      </c>
      <c r="AI30" s="23">
        <v>1</v>
      </c>
      <c r="AJ30" s="23">
        <v>33</v>
      </c>
      <c r="AK30" s="30">
        <f>SUM(B30:AJ30)</f>
        <v>197.055</v>
      </c>
    </row>
    <row r="31" spans="1:37" ht="13.5" customHeight="1">
      <c r="A31" s="18" t="s">
        <v>50</v>
      </c>
      <c r="B31" s="23">
        <v>133</v>
      </c>
      <c r="C31" s="23">
        <v>3</v>
      </c>
      <c r="D31" s="23">
        <v>0</v>
      </c>
      <c r="E31" s="23">
        <v>2</v>
      </c>
      <c r="F31" s="23">
        <v>2</v>
      </c>
      <c r="G31" s="23">
        <v>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1</v>
      </c>
      <c r="Q31" s="23">
        <v>1</v>
      </c>
      <c r="R31" s="23">
        <v>0</v>
      </c>
      <c r="S31" s="23">
        <v>0</v>
      </c>
      <c r="T31" s="23">
        <v>4</v>
      </c>
      <c r="U31" s="23">
        <v>1</v>
      </c>
      <c r="V31" s="23">
        <v>1</v>
      </c>
      <c r="W31" s="23">
        <v>0</v>
      </c>
      <c r="X31" s="23">
        <v>2</v>
      </c>
      <c r="Y31" s="23">
        <v>2</v>
      </c>
      <c r="Z31" s="23">
        <v>0</v>
      </c>
      <c r="AA31" s="23">
        <v>3</v>
      </c>
      <c r="AB31" s="23">
        <v>6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2.121</v>
      </c>
      <c r="AI31" s="23">
        <v>3</v>
      </c>
      <c r="AJ31" s="23">
        <v>22</v>
      </c>
      <c r="AK31" s="27">
        <f>SUM(B31:AJ31)</f>
        <v>189.121</v>
      </c>
    </row>
    <row r="32" spans="1:37" ht="13.5" customHeight="1">
      <c r="A32" s="18" t="s">
        <v>51</v>
      </c>
      <c r="B32" s="23">
        <v>24</v>
      </c>
      <c r="C32" s="23">
        <v>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1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12</v>
      </c>
      <c r="AK32" s="27">
        <f>SUM(B32:AJ32)</f>
        <v>40</v>
      </c>
    </row>
    <row r="33" spans="1:37" ht="13.5" customHeight="1" thickBot="1">
      <c r="A33" s="18" t="s">
        <v>61</v>
      </c>
      <c r="B33" s="23">
        <v>748</v>
      </c>
      <c r="C33" s="23">
        <v>7</v>
      </c>
      <c r="D33" s="23">
        <v>1</v>
      </c>
      <c r="E33" s="23">
        <v>14.368</v>
      </c>
      <c r="F33" s="23">
        <v>1</v>
      </c>
      <c r="G33" s="23">
        <v>1</v>
      </c>
      <c r="H33" s="23">
        <v>22</v>
      </c>
      <c r="I33" s="23">
        <v>0</v>
      </c>
      <c r="J33" s="23">
        <v>0</v>
      </c>
      <c r="K33" s="23">
        <v>0</v>
      </c>
      <c r="L33" s="23">
        <v>11</v>
      </c>
      <c r="M33" s="23">
        <v>1</v>
      </c>
      <c r="N33" s="23">
        <v>2</v>
      </c>
      <c r="O33" s="23">
        <v>1</v>
      </c>
      <c r="P33" s="23">
        <v>1</v>
      </c>
      <c r="Q33" s="23">
        <v>0</v>
      </c>
      <c r="R33" s="23">
        <v>0</v>
      </c>
      <c r="S33" s="23">
        <v>0</v>
      </c>
      <c r="T33" s="23">
        <v>20</v>
      </c>
      <c r="U33" s="23">
        <v>6</v>
      </c>
      <c r="V33" s="23">
        <v>1</v>
      </c>
      <c r="W33" s="23">
        <v>0</v>
      </c>
      <c r="X33" s="23">
        <v>2</v>
      </c>
      <c r="Y33" s="23">
        <v>1</v>
      </c>
      <c r="Z33" s="23">
        <v>0</v>
      </c>
      <c r="AA33" s="23">
        <v>1</v>
      </c>
      <c r="AB33" s="23">
        <v>56.929</v>
      </c>
      <c r="AC33" s="23">
        <v>2.07</v>
      </c>
      <c r="AD33" s="23">
        <v>0</v>
      </c>
      <c r="AE33" s="23">
        <v>4</v>
      </c>
      <c r="AF33" s="23">
        <v>1</v>
      </c>
      <c r="AG33" s="23">
        <v>0</v>
      </c>
      <c r="AH33" s="23">
        <v>8.441</v>
      </c>
      <c r="AI33" s="23">
        <v>2</v>
      </c>
      <c r="AJ33" s="23">
        <v>150</v>
      </c>
      <c r="AK33" s="27">
        <f>SUM(B33:AJ33)</f>
        <v>1065.808</v>
      </c>
    </row>
    <row r="34" spans="1:37" ht="13.5" customHeight="1" thickBot="1" thickTop="1">
      <c r="A34" s="20" t="s">
        <v>28</v>
      </c>
      <c r="B34" s="28">
        <f aca="true" t="shared" si="7" ref="B34:AK34">SUM(B30:B33)</f>
        <v>1051</v>
      </c>
      <c r="C34" s="28">
        <f t="shared" si="7"/>
        <v>12</v>
      </c>
      <c r="D34" s="28">
        <f t="shared" si="7"/>
        <v>1</v>
      </c>
      <c r="E34" s="28">
        <f t="shared" si="7"/>
        <v>16.368000000000002</v>
      </c>
      <c r="F34" s="28">
        <f t="shared" si="7"/>
        <v>3</v>
      </c>
      <c r="G34" s="28">
        <f t="shared" si="7"/>
        <v>2</v>
      </c>
      <c r="H34" s="28">
        <f t="shared" si="7"/>
        <v>28</v>
      </c>
      <c r="I34" s="28">
        <f t="shared" si="7"/>
        <v>0</v>
      </c>
      <c r="J34" s="28">
        <f t="shared" si="7"/>
        <v>0</v>
      </c>
      <c r="K34" s="28">
        <f t="shared" si="7"/>
        <v>3</v>
      </c>
      <c r="L34" s="28">
        <f t="shared" si="7"/>
        <v>12</v>
      </c>
      <c r="M34" s="28">
        <f t="shared" si="7"/>
        <v>1</v>
      </c>
      <c r="N34" s="28">
        <f t="shared" si="7"/>
        <v>2</v>
      </c>
      <c r="O34" s="28">
        <f t="shared" si="7"/>
        <v>1</v>
      </c>
      <c r="P34" s="28">
        <f t="shared" si="7"/>
        <v>2</v>
      </c>
      <c r="Q34" s="28">
        <f t="shared" si="7"/>
        <v>1</v>
      </c>
      <c r="R34" s="28">
        <f t="shared" si="7"/>
        <v>0</v>
      </c>
      <c r="S34" s="28">
        <f t="shared" si="7"/>
        <v>1</v>
      </c>
      <c r="T34" s="28">
        <f t="shared" si="7"/>
        <v>24</v>
      </c>
      <c r="U34" s="28">
        <f t="shared" si="7"/>
        <v>8</v>
      </c>
      <c r="V34" s="28">
        <f t="shared" si="7"/>
        <v>2</v>
      </c>
      <c r="W34" s="28">
        <f t="shared" si="7"/>
        <v>0</v>
      </c>
      <c r="X34" s="28">
        <f t="shared" si="7"/>
        <v>4</v>
      </c>
      <c r="Y34" s="28">
        <f t="shared" si="7"/>
        <v>3</v>
      </c>
      <c r="Z34" s="28">
        <f t="shared" si="7"/>
        <v>0</v>
      </c>
      <c r="AA34" s="28">
        <f t="shared" si="7"/>
        <v>5</v>
      </c>
      <c r="AB34" s="28">
        <f t="shared" si="7"/>
        <v>62.929</v>
      </c>
      <c r="AC34" s="28">
        <f t="shared" si="7"/>
        <v>4.07</v>
      </c>
      <c r="AD34" s="28">
        <f t="shared" si="7"/>
        <v>0</v>
      </c>
      <c r="AE34" s="28">
        <f t="shared" si="7"/>
        <v>6</v>
      </c>
      <c r="AF34" s="28">
        <f t="shared" si="7"/>
        <v>1</v>
      </c>
      <c r="AG34" s="28">
        <f t="shared" si="7"/>
        <v>0</v>
      </c>
      <c r="AH34" s="28">
        <f t="shared" si="7"/>
        <v>12.617</v>
      </c>
      <c r="AI34" s="28">
        <f t="shared" si="7"/>
        <v>6</v>
      </c>
      <c r="AJ34" s="28">
        <f t="shared" si="7"/>
        <v>217</v>
      </c>
      <c r="AK34" s="29">
        <f t="shared" si="7"/>
        <v>1491.984</v>
      </c>
    </row>
    <row r="35" spans="1:37" ht="13.5" customHeight="1" thickTop="1">
      <c r="A35" s="18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1:37" ht="13.5" customHeight="1">
      <c r="A36" s="18" t="s">
        <v>1</v>
      </c>
      <c r="B36" s="23">
        <f aca="true" t="shared" si="8" ref="B36:AK36">SUM(B7:B14)</f>
        <v>8519</v>
      </c>
      <c r="C36" s="23">
        <f t="shared" si="8"/>
        <v>547</v>
      </c>
      <c r="D36" s="23">
        <f t="shared" si="8"/>
        <v>498</v>
      </c>
      <c r="E36" s="23">
        <f t="shared" si="8"/>
        <v>1457.216</v>
      </c>
      <c r="F36" s="23">
        <f t="shared" si="8"/>
        <v>71</v>
      </c>
      <c r="G36" s="23">
        <f t="shared" si="8"/>
        <v>67</v>
      </c>
      <c r="H36" s="23">
        <f t="shared" si="8"/>
        <v>1622</v>
      </c>
      <c r="I36" s="23">
        <f t="shared" si="8"/>
        <v>73.333</v>
      </c>
      <c r="J36" s="23">
        <f t="shared" si="8"/>
        <v>20</v>
      </c>
      <c r="K36" s="23">
        <f t="shared" si="8"/>
        <v>31.322000000000003</v>
      </c>
      <c r="L36" s="23">
        <f t="shared" si="8"/>
        <v>441</v>
      </c>
      <c r="M36" s="23">
        <f t="shared" si="8"/>
        <v>949</v>
      </c>
      <c r="N36" s="23">
        <f t="shared" si="8"/>
        <v>42</v>
      </c>
      <c r="O36" s="23">
        <f t="shared" si="8"/>
        <v>52</v>
      </c>
      <c r="P36" s="23">
        <f t="shared" si="8"/>
        <v>50.75</v>
      </c>
      <c r="Q36" s="23">
        <f t="shared" si="8"/>
        <v>47.586</v>
      </c>
      <c r="R36" s="23">
        <f t="shared" si="8"/>
        <v>45</v>
      </c>
      <c r="S36" s="23">
        <f t="shared" si="8"/>
        <v>338</v>
      </c>
      <c r="T36" s="23">
        <f t="shared" si="8"/>
        <v>185.677</v>
      </c>
      <c r="U36" s="23">
        <f t="shared" si="8"/>
        <v>438</v>
      </c>
      <c r="V36" s="23">
        <f t="shared" si="8"/>
        <v>923</v>
      </c>
      <c r="W36" s="23">
        <f t="shared" si="8"/>
        <v>57</v>
      </c>
      <c r="X36" s="23">
        <f t="shared" si="8"/>
        <v>116</v>
      </c>
      <c r="Y36" s="23">
        <f t="shared" si="8"/>
        <v>68</v>
      </c>
      <c r="Z36" s="23">
        <f t="shared" si="8"/>
        <v>28</v>
      </c>
      <c r="AA36" s="23">
        <f t="shared" si="8"/>
        <v>961</v>
      </c>
      <c r="AB36" s="23">
        <f t="shared" si="8"/>
        <v>2464.3520000000003</v>
      </c>
      <c r="AC36" s="23">
        <f t="shared" si="8"/>
        <v>178.05</v>
      </c>
      <c r="AD36" s="23">
        <f t="shared" si="8"/>
        <v>22.011</v>
      </c>
      <c r="AE36" s="23">
        <f t="shared" si="8"/>
        <v>527</v>
      </c>
      <c r="AF36" s="23">
        <f t="shared" si="8"/>
        <v>56</v>
      </c>
      <c r="AG36" s="23">
        <f t="shared" si="8"/>
        <v>113</v>
      </c>
      <c r="AH36" s="23">
        <f t="shared" si="8"/>
        <v>344.244</v>
      </c>
      <c r="AI36" s="23">
        <f t="shared" si="8"/>
        <v>449</v>
      </c>
      <c r="AJ36" s="23">
        <f t="shared" si="8"/>
        <v>2584</v>
      </c>
      <c r="AK36" s="24">
        <f t="shared" si="8"/>
        <v>24385.541</v>
      </c>
    </row>
    <row r="37" spans="1:37" ht="13.5" customHeight="1">
      <c r="A37" s="18" t="s">
        <v>2</v>
      </c>
      <c r="B37" s="23">
        <f aca="true" t="shared" si="9" ref="B37:AK37">B16+B18+B20+B22+B26+B29+B34</f>
        <v>3045</v>
      </c>
      <c r="C37" s="23">
        <f t="shared" si="9"/>
        <v>93</v>
      </c>
      <c r="D37" s="23">
        <f t="shared" si="9"/>
        <v>53</v>
      </c>
      <c r="E37" s="23">
        <f t="shared" si="9"/>
        <v>286.652</v>
      </c>
      <c r="F37" s="23">
        <f t="shared" si="9"/>
        <v>14</v>
      </c>
      <c r="G37" s="23">
        <f t="shared" si="9"/>
        <v>18</v>
      </c>
      <c r="H37" s="23">
        <f t="shared" si="9"/>
        <v>220</v>
      </c>
      <c r="I37" s="23">
        <f t="shared" si="9"/>
        <v>8.442</v>
      </c>
      <c r="J37" s="23">
        <f t="shared" si="9"/>
        <v>5</v>
      </c>
      <c r="K37" s="23">
        <f t="shared" si="9"/>
        <v>7</v>
      </c>
      <c r="L37" s="23">
        <f t="shared" si="9"/>
        <v>60</v>
      </c>
      <c r="M37" s="23">
        <f t="shared" si="9"/>
        <v>98</v>
      </c>
      <c r="N37" s="23">
        <f t="shared" si="9"/>
        <v>10</v>
      </c>
      <c r="O37" s="23">
        <f t="shared" si="9"/>
        <v>5</v>
      </c>
      <c r="P37" s="23">
        <f t="shared" si="9"/>
        <v>9</v>
      </c>
      <c r="Q37" s="23">
        <f t="shared" si="9"/>
        <v>6</v>
      </c>
      <c r="R37" s="23">
        <f t="shared" si="9"/>
        <v>3</v>
      </c>
      <c r="S37" s="23">
        <f t="shared" si="9"/>
        <v>35</v>
      </c>
      <c r="T37" s="23">
        <f t="shared" si="9"/>
        <v>73</v>
      </c>
      <c r="U37" s="23">
        <f t="shared" si="9"/>
        <v>64</v>
      </c>
      <c r="V37" s="23">
        <f t="shared" si="9"/>
        <v>360</v>
      </c>
      <c r="W37" s="23">
        <f t="shared" si="9"/>
        <v>7</v>
      </c>
      <c r="X37" s="23">
        <f t="shared" si="9"/>
        <v>26</v>
      </c>
      <c r="Y37" s="23">
        <f t="shared" si="9"/>
        <v>9</v>
      </c>
      <c r="Z37" s="23">
        <f t="shared" si="9"/>
        <v>1</v>
      </c>
      <c r="AA37" s="23">
        <f t="shared" si="9"/>
        <v>275</v>
      </c>
      <c r="AB37" s="23">
        <f t="shared" si="9"/>
        <v>265.605</v>
      </c>
      <c r="AC37" s="23">
        <f t="shared" si="9"/>
        <v>20.648</v>
      </c>
      <c r="AD37" s="23">
        <f t="shared" si="9"/>
        <v>11.008</v>
      </c>
      <c r="AE37" s="23">
        <f t="shared" si="9"/>
        <v>70</v>
      </c>
      <c r="AF37" s="23">
        <f t="shared" si="9"/>
        <v>7</v>
      </c>
      <c r="AG37" s="23">
        <f t="shared" si="9"/>
        <v>6</v>
      </c>
      <c r="AH37" s="23">
        <f t="shared" si="9"/>
        <v>63.905</v>
      </c>
      <c r="AI37" s="23">
        <f t="shared" si="9"/>
        <v>64</v>
      </c>
      <c r="AJ37" s="23">
        <f t="shared" si="9"/>
        <v>632</v>
      </c>
      <c r="AK37" s="24">
        <f t="shared" si="9"/>
        <v>5931.26</v>
      </c>
    </row>
    <row r="38" spans="1:37" ht="13.5" customHeight="1" thickBot="1">
      <c r="A38" s="19" t="s">
        <v>3</v>
      </c>
      <c r="B38" s="32">
        <f aca="true" t="shared" si="10" ref="B38:AK38">+B36+B37</f>
        <v>11564</v>
      </c>
      <c r="C38" s="32">
        <f t="shared" si="10"/>
        <v>640</v>
      </c>
      <c r="D38" s="32">
        <f t="shared" si="10"/>
        <v>551</v>
      </c>
      <c r="E38" s="32">
        <f t="shared" si="10"/>
        <v>1743.868</v>
      </c>
      <c r="F38" s="32">
        <f t="shared" si="10"/>
        <v>85</v>
      </c>
      <c r="G38" s="32">
        <f t="shared" si="10"/>
        <v>85</v>
      </c>
      <c r="H38" s="32">
        <f t="shared" si="10"/>
        <v>1842</v>
      </c>
      <c r="I38" s="32">
        <f t="shared" si="10"/>
        <v>81.775</v>
      </c>
      <c r="J38" s="32">
        <f t="shared" si="10"/>
        <v>25</v>
      </c>
      <c r="K38" s="32">
        <f t="shared" si="10"/>
        <v>38.322</v>
      </c>
      <c r="L38" s="32">
        <f t="shared" si="10"/>
        <v>501</v>
      </c>
      <c r="M38" s="32">
        <f t="shared" si="10"/>
        <v>1047</v>
      </c>
      <c r="N38" s="32">
        <f t="shared" si="10"/>
        <v>52</v>
      </c>
      <c r="O38" s="32">
        <f t="shared" si="10"/>
        <v>57</v>
      </c>
      <c r="P38" s="32">
        <f t="shared" si="10"/>
        <v>59.75</v>
      </c>
      <c r="Q38" s="32">
        <f t="shared" si="10"/>
        <v>53.586</v>
      </c>
      <c r="R38" s="32">
        <f t="shared" si="10"/>
        <v>48</v>
      </c>
      <c r="S38" s="32">
        <f t="shared" si="10"/>
        <v>373</v>
      </c>
      <c r="T38" s="32">
        <f t="shared" si="10"/>
        <v>258.677</v>
      </c>
      <c r="U38" s="32">
        <f t="shared" si="10"/>
        <v>502</v>
      </c>
      <c r="V38" s="32">
        <f t="shared" si="10"/>
        <v>1283</v>
      </c>
      <c r="W38" s="32">
        <f t="shared" si="10"/>
        <v>64</v>
      </c>
      <c r="X38" s="32">
        <f t="shared" si="10"/>
        <v>142</v>
      </c>
      <c r="Y38" s="32">
        <f t="shared" si="10"/>
        <v>77</v>
      </c>
      <c r="Z38" s="32">
        <f t="shared" si="10"/>
        <v>29</v>
      </c>
      <c r="AA38" s="32">
        <f t="shared" si="10"/>
        <v>1236</v>
      </c>
      <c r="AB38" s="32">
        <f t="shared" si="10"/>
        <v>2729.9570000000003</v>
      </c>
      <c r="AC38" s="32">
        <f t="shared" si="10"/>
        <v>198.698</v>
      </c>
      <c r="AD38" s="32">
        <f t="shared" si="10"/>
        <v>33.019</v>
      </c>
      <c r="AE38" s="32">
        <f t="shared" si="10"/>
        <v>597</v>
      </c>
      <c r="AF38" s="32">
        <f t="shared" si="10"/>
        <v>63</v>
      </c>
      <c r="AG38" s="32">
        <f t="shared" si="10"/>
        <v>119</v>
      </c>
      <c r="AH38" s="32">
        <f t="shared" si="10"/>
        <v>408.149</v>
      </c>
      <c r="AI38" s="32">
        <f t="shared" si="10"/>
        <v>513</v>
      </c>
      <c r="AJ38" s="32">
        <f t="shared" si="10"/>
        <v>3216</v>
      </c>
      <c r="AK38" s="33">
        <f t="shared" si="10"/>
        <v>30316.801</v>
      </c>
    </row>
  </sheetData>
  <printOptions/>
  <pageMargins left="0.75" right="0.75" top="1.21" bottom="0.98" header="0.512" footer="0.512"/>
  <pageSetup horizontalDpi="600" verticalDpi="600" orientation="landscape" paperSize="9" scale="77" r:id="rId1"/>
  <headerFooter alignWithMargins="0">
    <oddHeader>&amp;L&amp;9平成１９年７月２９日執行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2007-07-31T08:14:08Z</cp:lastPrinted>
  <dcterms:created xsi:type="dcterms:W3CDTF">2004-07-12T02:37:39Z</dcterms:created>
  <dcterms:modified xsi:type="dcterms:W3CDTF">2007-07-31T08:17:10Z</dcterms:modified>
  <cp:category/>
  <cp:version/>
  <cp:contentType/>
  <cp:contentStatus/>
</cp:coreProperties>
</file>